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12" l="1"/>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<sst xmlns="http://schemas.openxmlformats.org/spreadsheetml/2006/main" count="1110" uniqueCount="615">
  <si>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</si>
  <si>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</si>
  <si>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</si>
  <si>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</si>
  <si>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</si>
  <si>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</si>
  <si>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</si>
  <si>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</si>
  <si>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</si>
  <si>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</si>
  <si>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</si>
  <si>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</si>
  <si>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</si>
  <si>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</si>
  <si>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</si>
  <si>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</si>
  <si>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</si>
  <si>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</si>
  <si>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</si>
  <si>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</si>
  <si>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</si>
  <si>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</si>
  <si>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</si>
  <si>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</si>
  <si>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</si>
  <si>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</si>
  <si>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</si>
  <si>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</si>
  <si>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</si>
  <si>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</si>
  <si>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</si>
  <si>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</si>
  <si>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</si>
  <si>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</si>
  <si>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</si>
  <si>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</si>
  <si>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</si>
  <si>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</si>
  <si>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</si>
  <si>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</si>
  <si>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</si>
  <si>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</si>
  <si>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</si>
  <si>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</si>
  <si>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</si>
  <si>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</si>
  <si>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</si>
  <si>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</si>
  <si>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</si>
  <si>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</si>
  <si>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</si>
  <si>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</si>
  <si>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</si>
  <si>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</si>
  <si>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</si>
  <si>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</si>
  <si>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</si>
  <si>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</si>
  <si>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</si>
  <si>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</si>
  <si>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</si>
  <si>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</si>
  <si>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</si>
  <si>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</si>
  <si>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</si>
  <si>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</si>
  <si>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</si>
  <si>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</si>
  <si>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</si>
  <si>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</si>
  <si>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</si>
  <si>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</si>
  <si>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</si>
  <si>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</si>
  <si>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</si>
  <si>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</si>
  <si>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</si>
  <si>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</si>
  <si>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</si>
  <si>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</si>
  <si>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</si>
  <si>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</si>
  <si>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</si>
  <si>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</si>
  <si>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</si>
  <si>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</si>
  <si>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</si>
  <si>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</si>
  <si>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</si>
  <si>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</si>
  <si>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</si>
  <si>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</si>
  <si>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</si>
  <si>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</si>
  <si>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</si>
  <si>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</si>
  <si>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</si>
  <si>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</si>
  <si>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</si>
  <si>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</si>
  <si>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</si>
  <si>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</si>
  <si>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</si>
  <si>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</si>
  <si>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</si>
  <si>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</si>
  <si>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</si>
  <si>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</si>
  <si>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</si>
  <si>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</si>
  <si>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</si>
  <si>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</si>
  <si>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</si>
  <si>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</si>
  <si>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</si>
  <si>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</si>
  <si>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</si>
  <si>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</si>
  <si>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</si>
  <si>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</si>
  <si>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</si>
  <si>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</si>
  <si>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</si>
  <si>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</si>
  <si>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</si>
  <si>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</si>
  <si>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</si>
  <si>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</si>
  <si>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</si>
  <si>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</si>
  <si>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</si>
  <si>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</si>
  <si>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</si>
  <si>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</si>
  <si>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</si>
  <si>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</si>
  <si>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</si>
  <si>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</si>
  <si>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</si>
  <si>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</si>
  <si>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</si>
  <si>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</si>
  <si>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</si>
  <si>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</si>
  <si>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</si>
  <si>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</si>
  <si>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</si>
  <si>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</si>
  <si>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</si>
  <si>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</si>
  <si>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</si>
  <si>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</si>
  <si>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</si>
  <si>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</si>
  <si>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</si>
  <si>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</si>
  <si>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</si>
  <si>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</si>
  <si>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</si>
  <si>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</si>
  <si>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</si>
  <si>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</si>
  <si>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</si>
  <si>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</si>
  <si>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</si>
  <si>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</si>
  <si>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</si>
  <si>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</si>
  <si>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</si>
  <si>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</si>
  <si>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</si>
  <si>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</si>
  <si>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</si>
  <si>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</si>
  <si>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</si>
  <si>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</si>
  <si>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</si>
  <si>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</si>
  <si>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</si>
  <si>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</si>
  <si>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</si>
  <si>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</si>
  <si>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</si>
  <si>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</si>
  <si>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</si>
  <si>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</si>
  <si>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</si>
  <si>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</si>
  <si>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</si>
  <si>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</si>
  <si>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</si>
  <si>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</si>
  <si>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</si>
  <si>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</si>
  <si>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</si>
  <si>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</si>
  <si>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</si>
  <si>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</si>
  <si>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</si>
  <si>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</si>
  <si>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</si>
  <si>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</si>
  <si>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</si>
  <si>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</si>
  <si>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</si>
  <si>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</si>
  <si>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</si>
  <si>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</si>
  <si>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</si>
  <si>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</si>
  <si>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</si>
  <si>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</si>
  <si>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</si>
  <si>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</si>
  <si>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</si>
  <si>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</si>
  <si>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</si>
  <si>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</si>
  <si>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</si>
  <si>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</si>
  <si>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</si>
  <si>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</si>
  <si>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北海道増毛町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</si>
  <si>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</si>
  <si>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</si>
  <si>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</si>
  <si>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</si>
  <si>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</si>
  <si>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</si>
  <si>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</si>
  <si>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</si>
  <si>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</si>
  <si>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</si>
  <si>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</si>
  <si>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</si>
  <si>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</si>
  <si>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</si>
  <si>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</si>
  <si>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</si>
  <si>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</si>
  <si>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</si>
  <si>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</si>
  <si>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</si>
  <si>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</si>
  <si>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</si>
  <si>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</si>
  <si>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</si>
  <si>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</si>
  <si>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</si>
  <si>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</si>
  <si>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</si>
  <si>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</si>
  <si>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</si>
  <si>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</si>
  <si>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</si>
  <si>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</si>
  <si>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</si>
  <si>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</si>
  <si>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</si>
  <si>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</si>
  <si>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</si>
  <si>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</si>
  <si>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</si>
  <si>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</si>
  <si>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</si>
  <si>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</si>
  <si>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</si>
  <si>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</si>
  <si>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</si>
  <si>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</si>
  <si>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</si>
  <si>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</si>
  <si>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</si>
  <si>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</si>
  <si>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</si>
  <si>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</si>
  <si>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</si>
  <si>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</si>
  <si>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</si>
  <si>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</si>
  <si>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</si>
  <si>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</si>
  <si>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</si>
  <si>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</si>
  <si>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</si>
  <si>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</si>
  <si>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</si>
  <si>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</si>
  <si>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</si>
  <si>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</si>
  <si>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</si>
  <si>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</si>
  <si>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</si>
  <si>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</si>
  <si>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</si>
  <si>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</si>
  <si>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</si>
  <si>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</si>
  <si>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</si>
  <si>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</si>
  <si>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</si>
  <si>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</si>
  <si>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</si>
  <si>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</si>
  <si>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</si>
  <si>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</si>
  <si>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</si>
  <si>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</si>
  <si>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</si>
  <si>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</si>
  <si>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</si>
  <si>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</si>
  <si>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</si>
  <si>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</si>
  <si>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</si>
  <si>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</si>
  <si>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</si>
  <si>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</si>
  <si>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</si>
  <si>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</si>
  <si>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</si>
  <si>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</si>
  <si>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</si>
  <si>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</si>
  <si>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</si>
  <si>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</si>
  <si>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</si>
  <si>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</si>
  <si>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</si>
  <si>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</si>
  <si>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</si>
  <si>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</si>
  <si>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</si>
  <si>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</si>
  <si>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</si>
  <si>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</si>
  <si>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</si>
  <si>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</si>
  <si>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</si>
  <si>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</si>
  <si>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</si>
  <si>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</si>
  <si>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</si>
  <si>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</si>
  <si>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</si>
  <si>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</si>
  <si>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</si>
  <si>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</si>
  <si>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</si>
  <si>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</si>
  <si>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</si>
  <si>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</si>
  <si>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</si>
  <si>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</si>
  <si>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</si>
  <si>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</si>
  <si>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</si>
  <si>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</si>
  <si>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</si>
  <si>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</si>
  <si>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</si>
  <si>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</si>
  <si>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</si>
  <si>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</si>
  <si>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</si>
  <si>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</si>
  <si>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</si>
  <si>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</si>
  <si>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</si>
  <si>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</si>
  <si>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</si>
  <si>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</si>
  <si>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</si>
  <si>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</si>
  <si>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</si>
  <si>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北海道増毛町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</si>
  <si>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</si>
  <si>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</si>
  <si>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</si>
  <si>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</si>
  <si>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</si>
  <si>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</si>
  <si>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</si>
  <si>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</si>
  <si>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</si>
  <si>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</si>
  <si>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</si>
  <si>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</si>
  <si>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</si>
  <si>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</si>
  <si>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</si>
  <si>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</si>
  <si>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</si>
  <si>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</si>
  <si>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</si>
  <si>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</si>
  <si>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</si>
  <si>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</si>
  <si>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</si>
  <si>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</si>
  <si>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</si>
  <si>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</si>
  <si>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</si>
  <si>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</si>
  <si>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</si>
  <si>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</si>
  <si>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</si>
  <si>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</si>
  <si>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</si>
  <si>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</si>
  <si>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</si>
  <si>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</si>
  <si>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</si>
  <si>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</si>
  <si>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</si>
  <si>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</si>
  <si>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</si>
  <si>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</si>
  <si>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法適用企業</t>
    <phoneticPr fontId="5"/>
  </si>
  <si>
    <t>港湾整備事業特別会計</t>
    <phoneticPr fontId="5"/>
  </si>
  <si>
    <t>法非適用企業</t>
    <phoneticPr fontId="5"/>
  </si>
  <si>
    <t>観光施設事業特別会計</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</si>
  <si>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</si>
  <si>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</si>
  <si>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</si>
  <si>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</si>
  <si>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</si>
  <si>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</si>
  <si>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</si>
  <si>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</si>
  <si>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</si>
  <si>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</si>
  <si>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</si>
  <si>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</si>
  <si>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</si>
  <si>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</si>
  <si>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</si>
  <si>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</si>
  <si>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</si>
  <si>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</si>
  <si>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</si>
  <si>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</si>
  <si>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</si>
  <si>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</si>
  <si>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</si>
  <si>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</si>
  <si>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</si>
  <si>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</si>
  <si>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</si>
  <si>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</si>
  <si>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</si>
  <si>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</si>
  <si>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</si>
  <si>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</si>
  <si>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</si>
  <si>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</si>
  <si>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</si>
  <si>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</si>
  <si>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</si>
  <si>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</si>
  <si>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</si>
  <si>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</si>
  <si>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</si>
  <si>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</si>
  <si>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</si>
  <si>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</si>
  <si>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</si>
  <si>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</si>
  <si>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</si>
  <si>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</si>
  <si>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</si>
  <si>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</si>
  <si>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</si>
  <si>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</si>
  <si>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</si>
  <si>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</si>
  <si>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</si>
  <si>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</si>
  <si>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</si>
  <si>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</si>
  <si>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</si>
  <si>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</si>
  <si>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</si>
  <si>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</si>
  <si>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</si>
  <si>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</si>
  <si>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</si>
  <si>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</si>
  <si>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</si>
  <si>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</si>
  <si>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</si>
  <si>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</si>
  <si>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</si>
  <si>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</si>
  <si>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</si>
  <si>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</si>
  <si>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</si>
  <si>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</si>
  <si>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</si>
  <si>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</si>
  <si>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</si>
  <si>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</si>
  <si>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</si>
  <si>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</si>
  <si>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</si>
  <si>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</si>
  <si>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</si>
  <si>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</si>
  <si>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</si>
  <si>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</si>
  <si>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</si>
  <si>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</si>
  <si>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</si>
  <si>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</si>
  <si>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</si>
  <si>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</si>
  <si>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</si>
  <si>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</si>
  <si>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</si>
  <si>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</si>
  <si>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</si>
  <si>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</si>
  <si>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</si>
  <si>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</si>
  <si>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</si>
  <si>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</si>
  <si>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</si>
  <si>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</si>
  <si>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</si>
  <si>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</si>
  <si>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</si>
  <si>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</si>
  <si>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</si>
  <si>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</si>
  <si>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</si>
  <si>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</si>
  <si>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</si>
  <si>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</si>
  <si>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</si>
  <si>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</si>
  <si>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</si>
  <si>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</si>
  <si>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</si>
  <si>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</si>
  <si>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</si>
  <si>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</si>
  <si>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</si>
  <si>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</si>
  <si>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</si>
  <si>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</si>
  <si>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</si>
  <si>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</si>
  <si>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</si>
  <si>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</si>
  <si>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</si>
  <si>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</si>
  <si>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</si>
  <si>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</si>
  <si>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</si>
  <si>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</si>
  <si>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</si>
  <si>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</si>
  <si>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</si>
  <si>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</si>
  <si>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</si>
  <si>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</si>
  <si>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</si>
  <si>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</si>
  <si>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</si>
  <si>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</si>
  <si>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</si>
  <si>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2.62</t>
  </si>
  <si>
    <t>▲ 0.17</t>
  </si>
  <si>
    <t>▲ 4.88</t>
  </si>
  <si>
    <t>砕石事業会計</t>
  </si>
  <si>
    <t>水道事業会計</t>
  </si>
  <si>
    <t>一般会計</t>
  </si>
  <si>
    <t>国民健康保険特別会計</t>
  </si>
  <si>
    <t>簡易水道事業会計</t>
  </si>
  <si>
    <t>介護保険特別会計</t>
  </si>
  <si>
    <t>後期高齢者医療特別会計</t>
  </si>
  <si>
    <t>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</si>
  <si>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</si>
  <si>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</si>
  <si>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</si>
  <si>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</si>
  <si>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</si>
  <si>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</si>
  <si>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</si>
  <si>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</si>
  <si>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頑張れ増毛応援基金</t>
    <rPh sb="0" eb="2">
      <t>ガンバ</t>
    </rPh>
    <rPh sb="3" eb="5">
      <t>マシケ</t>
    </rPh>
    <rPh sb="5" eb="7">
      <t>オウエン</t>
    </rPh>
    <rPh sb="7" eb="9">
      <t>キキン</t>
    </rPh>
    <phoneticPr fontId="5"/>
  </si>
  <si>
    <t>公共施設整備等基金</t>
    <rPh sb="0" eb="2">
      <t>コウキョウ</t>
    </rPh>
    <rPh sb="2" eb="4">
      <t>シセツ</t>
    </rPh>
    <rPh sb="4" eb="6">
      <t>セイビ</t>
    </rPh>
    <rPh sb="6" eb="7">
      <t>トウ</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</si>
  <si>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</si>
  <si>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</si>
  <si>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ＪＲ留萌線代替輸送確保基金</t>
    <rPh sb="2" eb="4">
      <t>ルモイ</t>
    </rPh>
    <rPh sb="4" eb="5">
      <t>セン</t>
    </rPh>
    <rPh sb="5" eb="7">
      <t>ダイタイ</t>
    </rPh>
    <rPh sb="7" eb="9">
      <t>ユソウ</t>
    </rPh>
    <rPh sb="9" eb="11">
      <t>カクホ</t>
    </rPh>
    <rPh sb="11" eb="13">
      <t>キキン</t>
    </rPh>
    <phoneticPr fontId="5"/>
  </si>
  <si>
    <t>-</t>
    <phoneticPr fontId="2"/>
  </si>
  <si>
    <t>-</t>
    <phoneticPr fontId="2"/>
  </si>
  <si>
    <t>-</t>
    <phoneticPr fontId="2"/>
  </si>
  <si>
    <t>-</t>
    <phoneticPr fontId="2"/>
  </si>
  <si>
    <t>-</t>
    <phoneticPr fontId="2"/>
  </si>
  <si>
    <t>留萌南部衛生組合</t>
    <rPh sb="0" eb="4">
      <t>ルモイナンブ</t>
    </rPh>
    <rPh sb="4" eb="6">
      <t>エイセイ</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</si>
  <si>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</si>
  <si>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</si>
  <si>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</si>
  <si>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</si>
  <si>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ふるさと納税基金などの充当可能財源の増加及び地方債残高の縮減により将来負担比率は算出されていない。一方で有形固定資産減価償却率は類似団体を大きく上回っている状況であり、今後、新規地方債の計画的な発行に努めながら、公共施設等総合管理計画に基づき、老朽化した施設の改修、除却及び適切な管理を進める必要がある。</t>
    <rPh sb="4" eb="6">
      <t>ノウゼイ</t>
    </rPh>
    <rPh sb="6" eb="8">
      <t>キキン</t>
    </rPh>
    <rPh sb="11" eb="13">
      <t>ジュウトウ</t>
    </rPh>
    <rPh sb="13" eb="15">
      <t>カノウ</t>
    </rPh>
    <rPh sb="15" eb="17">
      <t>ザイゲン</t>
    </rPh>
    <rPh sb="18" eb="20">
      <t>ゾウカ</t>
    </rPh>
    <rPh sb="20" eb="21">
      <t>オヨ</t>
    </rPh>
    <rPh sb="22" eb="25">
      <t>チホウサイ</t>
    </rPh>
    <rPh sb="25" eb="27">
      <t>ザンダカ</t>
    </rPh>
    <rPh sb="28" eb="30">
      <t>シュクゲン</t>
    </rPh>
    <rPh sb="33" eb="35">
      <t>ショウライ</t>
    </rPh>
    <rPh sb="35" eb="37">
      <t>フタン</t>
    </rPh>
    <rPh sb="37" eb="39">
      <t>ヒリツ</t>
    </rPh>
    <rPh sb="40" eb="42">
      <t>サンシュツ</t>
    </rPh>
    <rPh sb="49" eb="51">
      <t>イッポウ</t>
    </rPh>
    <rPh sb="52" eb="54">
      <t>ユウケイ</t>
    </rPh>
    <rPh sb="54" eb="58">
      <t>コテイシサン</t>
    </rPh>
    <rPh sb="58" eb="60">
      <t>ゲンカ</t>
    </rPh>
    <rPh sb="60" eb="63">
      <t>ショウキャクリツ</t>
    </rPh>
    <rPh sb="64" eb="66">
      <t>ルイジ</t>
    </rPh>
    <rPh sb="66" eb="68">
      <t>ダンタイ</t>
    </rPh>
    <rPh sb="69" eb="70">
      <t>オオ</t>
    </rPh>
    <rPh sb="72" eb="74">
      <t>ウワマワ</t>
    </rPh>
    <rPh sb="78" eb="80">
      <t>ジョウキョウ</t>
    </rPh>
    <rPh sb="84" eb="86">
      <t>コンゴ</t>
    </rPh>
    <rPh sb="106" eb="108">
      <t>コウキョウ</t>
    </rPh>
    <rPh sb="108" eb="110">
      <t>シセツ</t>
    </rPh>
    <rPh sb="110" eb="111">
      <t>トウ</t>
    </rPh>
    <rPh sb="111" eb="113">
      <t>ソウゴウ</t>
    </rPh>
    <rPh sb="113" eb="115">
      <t>カンリ</t>
    </rPh>
    <rPh sb="115" eb="117">
      <t>ケイカク</t>
    </rPh>
    <rPh sb="118" eb="119">
      <t>モト</t>
    </rPh>
    <rPh sb="122" eb="125">
      <t>ロウキュウカ</t>
    </rPh>
    <rPh sb="127" eb="129">
      <t>シセツ</t>
    </rPh>
    <rPh sb="130" eb="132">
      <t>カイシュウ</t>
    </rPh>
    <rPh sb="133" eb="135">
      <t>ジョキャク</t>
    </rPh>
    <rPh sb="135" eb="136">
      <t>オヨ</t>
    </rPh>
    <rPh sb="137" eb="139">
      <t>テキセツ</t>
    </rPh>
    <rPh sb="140" eb="142">
      <t>カンリ</t>
    </rPh>
    <rPh sb="143" eb="144">
      <t>スス</t>
    </rPh>
    <rPh sb="146" eb="14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</si>
  <si>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</si>
  <si>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</si>
  <si>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</si>
  <si>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</si>
  <si>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</si>
  <si>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</si>
  <si>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15年度の地方債償還額のピーク以降、増毛町財政改革方針に基づき投資的事業を抑制してきたことから元利償還金は年々減少傾向にあり、平成27年度決算からはふるさと納税基金などの充当可能基金が増加したことにより将来負担比率は算出されていない。今後も新規地方債発行にあたっては財政状況を勘案し、計画的な発行により公債費の縮減に努める。</t>
    <rPh sb="0" eb="2">
      <t>ヘイセイ</t>
    </rPh>
    <rPh sb="4" eb="5">
      <t>ネン</t>
    </rPh>
    <rPh sb="5" eb="6">
      <t>ド</t>
    </rPh>
    <rPh sb="7" eb="10">
      <t>チホウサイ</t>
    </rPh>
    <rPh sb="10" eb="13">
      <t>ショウカンガク</t>
    </rPh>
    <rPh sb="17" eb="19">
      <t>イコウ</t>
    </rPh>
    <rPh sb="20" eb="23">
      <t>マシケチョウ</t>
    </rPh>
    <rPh sb="23" eb="25">
      <t>ザイセイ</t>
    </rPh>
    <rPh sb="25" eb="27">
      <t>カイカク</t>
    </rPh>
    <rPh sb="27" eb="29">
      <t>ホウシン</t>
    </rPh>
    <rPh sb="30" eb="31">
      <t>モト</t>
    </rPh>
    <rPh sb="33" eb="36">
      <t>トウシテキ</t>
    </rPh>
    <rPh sb="36" eb="38">
      <t>ジギョウ</t>
    </rPh>
    <rPh sb="39" eb="41">
      <t>ヨクセイ</t>
    </rPh>
    <rPh sb="49" eb="51">
      <t>ガンリ</t>
    </rPh>
    <rPh sb="51" eb="54">
      <t>ショウカンキン</t>
    </rPh>
    <rPh sb="55" eb="57">
      <t>ネンネン</t>
    </rPh>
    <rPh sb="57" eb="59">
      <t>ゲンショウ</t>
    </rPh>
    <rPh sb="59" eb="61">
      <t>ケイコウ</t>
    </rPh>
    <rPh sb="65" eb="67">
      <t>ヘイセイ</t>
    </rPh>
    <rPh sb="69" eb="71">
      <t>ネンド</t>
    </rPh>
    <rPh sb="71" eb="73">
      <t>ケッサン</t>
    </rPh>
    <rPh sb="80" eb="82">
      <t>ノウゼイ</t>
    </rPh>
    <rPh sb="82" eb="84">
      <t>キキン</t>
    </rPh>
    <rPh sb="87" eb="89">
      <t>ジュウトウ</t>
    </rPh>
    <rPh sb="89" eb="91">
      <t>カノウ</t>
    </rPh>
    <rPh sb="91" eb="93">
      <t>キキン</t>
    </rPh>
    <rPh sb="94" eb="96">
      <t>ゾウカ</t>
    </rPh>
    <rPh sb="103" eb="105">
      <t>ショウライ</t>
    </rPh>
    <rPh sb="105" eb="107">
      <t>フタン</t>
    </rPh>
    <rPh sb="107" eb="109">
      <t>ヒリツ</t>
    </rPh>
    <rPh sb="110" eb="112">
      <t>サンシュツ</t>
    </rPh>
    <rPh sb="119" eb="121">
      <t>コンゴ</t>
    </rPh>
    <rPh sb="122" eb="124">
      <t>シンキ</t>
    </rPh>
    <rPh sb="124" eb="127">
      <t>チホウサイ</t>
    </rPh>
    <rPh sb="127" eb="129">
      <t>ハッコウ</t>
    </rPh>
    <rPh sb="135" eb="137">
      <t>ザイセイ</t>
    </rPh>
    <rPh sb="137" eb="139">
      <t>ジョウキョウ</t>
    </rPh>
    <rPh sb="140" eb="142">
      <t>カンアン</t>
    </rPh>
    <rPh sb="144" eb="147">
      <t>ケイカクテキ</t>
    </rPh>
    <rPh sb="148" eb="150">
      <t>ハッコウ</t>
    </rPh>
    <rPh sb="153" eb="156">
      <t>コウサイヒ</t>
    </rPh>
    <rPh sb="157" eb="159">
      <t>シュクゲン</t>
    </rPh>
    <rPh sb="160" eb="161">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</si>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</sst>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F579-4484-9E77-7A8F3C89A5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61385</c:v>
                </c:pt>
                <c:pt idx="1">
                  <c:v>156493</c:v>
                </c:pt>
                <c:pt idx="2">
                  <c:v>107138</c:v>
                </c:pt>
                <c:pt idx="3">
                  <c:v>142846</c:v>
                </c:pt>
                <c:pt idx="4">
                  <c:v>123663</c:v>
                </c:pt>
              </c:numCache>
            </c:numRef>
          </c:val>
          <c:smooth val="0"/>
          <c:extLst xmlns:c16r2="http://schemas.microsoft.com/office/drawing/2015/06/chart">
            <c:ext xmlns:c16="http://schemas.microsoft.com/office/drawing/2014/chart" uri="{C3380CC4-5D6E-409C-BE32-E72D297353CC}">
              <c16:uniqueId val="{00000001-F579-4484-9E77-7A8F3C89A5F0}"/>
            </c:ext>
          </c:extLst>
        </c:ser>
        <c:dLbls>
          <c:showLegendKey val="0"/>
          <c:showVal val="0"/>
          <c:showCatName val="0"/>
          <c:showSerName val="0"/>
          <c:showPercent val="0"/>
          <c:showBubbleSize val="0"/>
        </c:dLbls>
        <c:marker val="1"/>
        <c:smooth val="0"/>
        <c:axId val="116684288"/>
        <c:axId val="116686208"/>
      </c:lineChart>
      <c:catAx>
        <c:axId val="11668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86208"/>
        <c:crosses val="autoZero"/>
        <c:auto val="1"/>
        <c:lblAlgn val="ctr"/>
        <c:lblOffset val="100"/>
        <c:tickLblSkip val="1"/>
        <c:tickMarkSkip val="1"/>
        <c:noMultiLvlLbl val="0"/>
      </c:catAx>
      <c:valAx>
        <c:axId val="1166862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8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6.06</c:v>
                </c:pt>
                <c:pt idx="1">
                  <c:v>5.71</c:v>
                </c:pt>
                <c:pt idx="2">
                  <c:v>3.26</c:v>
                </c:pt>
                <c:pt idx="3">
                  <c:v>3.21</c:v>
                </c:pt>
                <c:pt idx="4">
                  <c:v>1.95</c:v>
                </c:pt>
              </c:numCache>
            </c:numRef>
          </c:val>
          <c:extLst xmlns:c16r2="http://schemas.microsoft.com/office/drawing/2015/06/chart">
            <c:ext xmlns:c16="http://schemas.microsoft.com/office/drawing/2014/chart" uri="{C3380CC4-5D6E-409C-BE32-E72D297353CC}">
              <c16:uniqueId val="{00000000-960C-4ADA-BF4D-90EA6E7333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48.55</c:v>
                </c:pt>
                <c:pt idx="1">
                  <c:v>55.54</c:v>
                </c:pt>
                <c:pt idx="2">
                  <c:v>60.45</c:v>
                </c:pt>
                <c:pt idx="3">
                  <c:v>64.45</c:v>
                </c:pt>
                <c:pt idx="4">
                  <c:v>63.65</c:v>
                </c:pt>
              </c:numCache>
            </c:numRef>
          </c:val>
          <c:extLst xmlns:c16r2="http://schemas.microsoft.com/office/drawing/2015/06/chart">
            <c:ext xmlns:c16="http://schemas.microsoft.com/office/drawing/2014/chart" uri="{C3380CC4-5D6E-409C-BE32-E72D297353CC}">
              <c16:uniqueId val="{00000001-960C-4ADA-BF4D-90EA6E73339C}"/>
            </c:ext>
          </c:extLst>
        </c:ser>
        <c:dLbls>
          <c:showLegendKey val="0"/>
          <c:showVal val="0"/>
          <c:showCatName val="0"/>
          <c:showSerName val="0"/>
          <c:showPercent val="0"/>
          <c:showBubbleSize val="0"/>
        </c:dLbls>
        <c:gapWidth val="250"/>
        <c:overlap val="100"/>
        <c:axId val="121169408"/>
        <c:axId val="1211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2.84</c:v>
                </c:pt>
                <c:pt idx="1">
                  <c:v>1.1200000000000001</c:v>
                </c:pt>
                <c:pt idx="2">
                  <c:v>-2.62</c:v>
                </c:pt>
                <c:pt idx="3">
                  <c:v>-0.17</c:v>
                </c:pt>
                <c:pt idx="4">
                  <c:v>-4.88</c:v>
                </c:pt>
              </c:numCache>
            </c:numRef>
          </c:val>
          <c:smooth val="0"/>
          <c:extLst xmlns:c16r2="http://schemas.microsoft.com/office/drawing/2015/06/chart">
            <c:ext xmlns:c16="http://schemas.microsoft.com/office/drawing/2014/chart" uri="{C3380CC4-5D6E-409C-BE32-E72D297353CC}">
              <c16:uniqueId val="{00000002-960C-4ADA-BF4D-90EA6E73339C}"/>
            </c:ext>
          </c:extLst>
        </c:ser>
        <c:dLbls>
          <c:showLegendKey val="0"/>
          <c:showVal val="0"/>
          <c:showCatName val="0"/>
          <c:showSerName val="0"/>
          <c:showPercent val="0"/>
          <c:showBubbleSize val="0"/>
        </c:dLbls>
        <c:marker val="1"/>
        <c:smooth val="0"/>
        <c:axId val="121169408"/>
        <c:axId val="121171328"/>
      </c:lineChart>
      <c:catAx>
        <c:axId val="1211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171328"/>
        <c:crosses val="autoZero"/>
        <c:auto val="1"/>
        <c:lblAlgn val="ctr"/>
        <c:lblOffset val="100"/>
        <c:tickLblSkip val="1"/>
        <c:tickMarkSkip val="1"/>
        <c:noMultiLvlLbl val="0"/>
      </c:catAx>
      <c:valAx>
        <c:axId val="1211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6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543-4157-AE20-8A36F86815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543-4157-AE20-8A36F868154E}"/>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543-4157-AE20-8A36F868154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543-4157-AE20-8A36F868154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1.22</c:v>
                </c:pt>
                <c:pt idx="4">
                  <c:v>#N/A</c:v>
                </c:pt>
                <c:pt idx="5">
                  <c:v>0.42</c:v>
                </c:pt>
                <c:pt idx="6">
                  <c:v>#N/A</c:v>
                </c:pt>
                <c:pt idx="7">
                  <c:v>0.83</c:v>
                </c:pt>
                <c:pt idx="8">
                  <c:v>#N/A</c:v>
                </c:pt>
                <c:pt idx="9">
                  <c:v>0.85</c:v>
                </c:pt>
              </c:numCache>
            </c:numRef>
          </c:val>
          <c:extLst xmlns:c16r2="http://schemas.microsoft.com/office/drawing/2015/06/chart">
            <c:ext xmlns:c16="http://schemas.microsoft.com/office/drawing/2014/chart" uri="{C3380CC4-5D6E-409C-BE32-E72D297353CC}">
              <c16:uniqueId val="{00000004-F543-4157-AE20-8A36F868154E}"/>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1.17</c:v>
                </c:pt>
                <c:pt idx="2">
                  <c:v>#N/A</c:v>
                </c:pt>
                <c:pt idx="3">
                  <c:v>1.31</c:v>
                </c:pt>
                <c:pt idx="4">
                  <c:v>#N/A</c:v>
                </c:pt>
                <c:pt idx="5">
                  <c:v>1.38</c:v>
                </c:pt>
                <c:pt idx="6">
                  <c:v>#N/A</c:v>
                </c:pt>
                <c:pt idx="7">
                  <c:v>1.35</c:v>
                </c:pt>
                <c:pt idx="8">
                  <c:v>#N/A</c:v>
                </c:pt>
                <c:pt idx="9">
                  <c:v>1.48</c:v>
                </c:pt>
              </c:numCache>
            </c:numRef>
          </c:val>
          <c:extLst xmlns:c16r2="http://schemas.microsoft.com/office/drawing/2015/06/chart">
            <c:ext xmlns:c16="http://schemas.microsoft.com/office/drawing/2014/chart" uri="{C3380CC4-5D6E-409C-BE32-E72D297353CC}">
              <c16:uniqueId val="{00000005-F543-4157-AE20-8A36F868154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1.76</c:v>
                </c:pt>
                <c:pt idx="2">
                  <c:v>#N/A</c:v>
                </c:pt>
                <c:pt idx="3">
                  <c:v>0.94</c:v>
                </c:pt>
                <c:pt idx="4">
                  <c:v>#N/A</c:v>
                </c:pt>
                <c:pt idx="5">
                  <c:v>1.33</c:v>
                </c:pt>
                <c:pt idx="6">
                  <c:v>#N/A</c:v>
                </c:pt>
                <c:pt idx="7">
                  <c:v>1.37</c:v>
                </c:pt>
                <c:pt idx="8">
                  <c:v>#N/A</c:v>
                </c:pt>
                <c:pt idx="9">
                  <c:v>1.52</c:v>
                </c:pt>
              </c:numCache>
            </c:numRef>
          </c:val>
          <c:extLst xmlns:c16r2="http://schemas.microsoft.com/office/drawing/2015/06/chart">
            <c:ext xmlns:c16="http://schemas.microsoft.com/office/drawing/2014/chart" uri="{C3380CC4-5D6E-409C-BE32-E72D297353CC}">
              <c16:uniqueId val="{00000006-F543-4157-AE20-8A36F868154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6.05</c:v>
                </c:pt>
                <c:pt idx="2">
                  <c:v>#N/A</c:v>
                </c:pt>
                <c:pt idx="3">
                  <c:v>5.71</c:v>
                </c:pt>
                <c:pt idx="4">
                  <c:v>#N/A</c:v>
                </c:pt>
                <c:pt idx="5">
                  <c:v>3.25</c:v>
                </c:pt>
                <c:pt idx="6">
                  <c:v>#N/A</c:v>
                </c:pt>
                <c:pt idx="7">
                  <c:v>3.2</c:v>
                </c:pt>
                <c:pt idx="8">
                  <c:v>#N/A</c:v>
                </c:pt>
                <c:pt idx="9">
                  <c:v>1.94</c:v>
                </c:pt>
              </c:numCache>
            </c:numRef>
          </c:val>
          <c:extLst xmlns:c16r2="http://schemas.microsoft.com/office/drawing/2015/06/chart">
            <c:ext xmlns:c16="http://schemas.microsoft.com/office/drawing/2014/chart" uri="{C3380CC4-5D6E-409C-BE32-E72D297353CC}">
              <c16:uniqueId val="{00000007-F543-4157-AE20-8A36F868154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3.87</c:v>
                </c:pt>
                <c:pt idx="2">
                  <c:v>#N/A</c:v>
                </c:pt>
                <c:pt idx="3">
                  <c:v>3.52</c:v>
                </c:pt>
                <c:pt idx="4">
                  <c:v>#N/A</c:v>
                </c:pt>
                <c:pt idx="5">
                  <c:v>3.13</c:v>
                </c:pt>
                <c:pt idx="6">
                  <c:v>#N/A</c:v>
                </c:pt>
                <c:pt idx="7">
                  <c:v>2.59</c:v>
                </c:pt>
                <c:pt idx="8">
                  <c:v>#N/A</c:v>
                </c:pt>
                <c:pt idx="9">
                  <c:v>1.98</c:v>
                </c:pt>
              </c:numCache>
            </c:numRef>
          </c:val>
          <c:extLst xmlns:c16r2="http://schemas.microsoft.com/office/drawing/2015/06/chart">
            <c:ext xmlns:c16="http://schemas.microsoft.com/office/drawing/2014/chart" uri="{C3380CC4-5D6E-409C-BE32-E72D297353CC}">
              <c16:uniqueId val="{00000008-F543-4157-AE20-8A36F868154E}"/>
            </c:ext>
          </c:extLst>
        </c:ser>
        <c:ser>
          <c:idx val="9"/>
          <c:order val="9"/>
          <c:tx>
            <c:strRef>
              <c:f>データシート!$A$36</c:f>
              <c:strCache>
                <c:ptCount val="1"/>
                <c:pt idx="0">
                  <c:v>砕石事業会計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3.01</c:v>
                </c:pt>
                <c:pt idx="2">
                  <c:v>#N/A</c:v>
                </c:pt>
                <c:pt idx="3">
                  <c:v>3.1</c:v>
                </c:pt>
                <c:pt idx="4">
                  <c:v>#N/A</c:v>
                </c:pt>
                <c:pt idx="5">
                  <c:v>3.04</c:v>
                </c:pt>
                <c:pt idx="6">
                  <c:v>#N/A</c:v>
                </c:pt>
                <c:pt idx="7">
                  <c:v>2.9</c:v>
                </c:pt>
                <c:pt idx="8">
                  <c:v>#N/A</c:v>
                </c:pt>
                <c:pt idx="9">
                  <c:v>3.17</c:v>
                </c:pt>
              </c:numCache>
            </c:numRef>
          </c:val>
          <c:extLst xmlns:c16r2="http://schemas.microsoft.com/office/drawing/2015/06/chart">
            <c:ext xmlns:c16="http://schemas.microsoft.com/office/drawing/2014/chart" uri="{C3380CC4-5D6E-409C-BE32-E72D297353CC}">
              <c16:uniqueId val="{00000009-F543-4157-AE20-8A36F868154E}"/>
            </c:ext>
          </c:extLst>
        </c:ser>
        <c:dLbls>
          <c:showLegendKey val="0"/>
          <c:showVal val="0"/>
          <c:showCatName val="0"/>
          <c:showSerName val="0"/>
          <c:showPercent val="0"/>
          <c:showBubbleSize val="0"/>
        </c:dLbls>
        <c:gapWidth val="150"/>
        <c:overlap val="100"/>
        <c:axId val="59691008"/>
        <c:axId val="59692544"/>
      </c:barChart>
      <c:catAx>
        <c:axId val="596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692544"/>
        <c:crosses val="autoZero"/>
        <c:auto val="1"/>
        <c:lblAlgn val="ctr"/>
        <c:lblOffset val="100"/>
        <c:tickLblSkip val="1"/>
        <c:tickMarkSkip val="1"/>
        <c:noMultiLvlLbl val="0"/>
      </c:catAx>
      <c:valAx>
        <c:axId val="5969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91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631</c:v>
                </c:pt>
                <c:pt idx="5">
                  <c:v>614</c:v>
                </c:pt>
                <c:pt idx="8">
                  <c:v>601</c:v>
                </c:pt>
                <c:pt idx="11">
                  <c:v>581</c:v>
                </c:pt>
                <c:pt idx="14">
                  <c:v>539</c:v>
                </c:pt>
              </c:numCache>
            </c:numRef>
          </c:val>
          <c:extLst xmlns:c16r2="http://schemas.microsoft.com/office/drawing/2015/06/chart">
            <c:ext xmlns:c16="http://schemas.microsoft.com/office/drawing/2014/chart" uri="{C3380CC4-5D6E-409C-BE32-E72D297353CC}">
              <c16:uniqueId val="{00000000-991F-4F01-9598-2F00B4846B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1F-4F01-9598-2F00B4846B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20</c:v>
                </c:pt>
                <c:pt idx="6">
                  <c:v>0</c:v>
                </c:pt>
                <c:pt idx="9">
                  <c:v>0</c:v>
                </c:pt>
                <c:pt idx="12">
                  <c:v>0</c:v>
                </c:pt>
              </c:numCache>
            </c:numRef>
          </c:val>
          <c:extLst xmlns:c16r2="http://schemas.microsoft.com/office/drawing/2015/06/chart">
            <c:ext xmlns:c16="http://schemas.microsoft.com/office/drawing/2014/chart" uri="{C3380CC4-5D6E-409C-BE32-E72D297353CC}">
              <c16:uniqueId val="{00000002-991F-4F01-9598-2F00B4846B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10</c:v>
                </c:pt>
                <c:pt idx="6">
                  <c:v>29</c:v>
                </c:pt>
                <c:pt idx="9">
                  <c:v>29</c:v>
                </c:pt>
                <c:pt idx="12">
                  <c:v>29</c:v>
                </c:pt>
              </c:numCache>
            </c:numRef>
          </c:val>
          <c:extLst xmlns:c16r2="http://schemas.microsoft.com/office/drawing/2015/06/chart">
            <c:ext xmlns:c16="http://schemas.microsoft.com/office/drawing/2014/chart" uri="{C3380CC4-5D6E-409C-BE32-E72D297353CC}">
              <c16:uniqueId val="{00000003-991F-4F01-9598-2F00B4846B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110</c:v>
                </c:pt>
                <c:pt idx="3">
                  <c:v>103</c:v>
                </c:pt>
                <c:pt idx="6">
                  <c:v>97</c:v>
                </c:pt>
                <c:pt idx="9">
                  <c:v>93</c:v>
                </c:pt>
                <c:pt idx="12">
                  <c:v>83</c:v>
                </c:pt>
              </c:numCache>
            </c:numRef>
          </c:val>
          <c:extLst xmlns:c16r2="http://schemas.microsoft.com/office/drawing/2015/06/chart">
            <c:ext xmlns:c16="http://schemas.microsoft.com/office/drawing/2014/chart" uri="{C3380CC4-5D6E-409C-BE32-E72D297353CC}">
              <c16:uniqueId val="{00000004-991F-4F01-9598-2F00B4846B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1F-4F01-9598-2F00B4846B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1F-4F01-9598-2F00B4846B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783</c:v>
                </c:pt>
                <c:pt idx="3">
                  <c:v>748</c:v>
                </c:pt>
                <c:pt idx="6">
                  <c:v>734</c:v>
                </c:pt>
                <c:pt idx="9">
                  <c:v>722</c:v>
                </c:pt>
                <c:pt idx="12">
                  <c:v>672</c:v>
                </c:pt>
              </c:numCache>
            </c:numRef>
          </c:val>
          <c:extLst xmlns:c16r2="http://schemas.microsoft.com/office/drawing/2015/06/chart">
            <c:ext xmlns:c16="http://schemas.microsoft.com/office/drawing/2014/chart" uri="{C3380CC4-5D6E-409C-BE32-E72D297353CC}">
              <c16:uniqueId val="{00000007-991F-4F01-9598-2F00B4846BD8}"/>
            </c:ext>
          </c:extLst>
        </c:ser>
        <c:dLbls>
          <c:showLegendKey val="0"/>
          <c:showVal val="0"/>
          <c:showCatName val="0"/>
          <c:showSerName val="0"/>
          <c:showPercent val="0"/>
          <c:showBubbleSize val="0"/>
        </c:dLbls>
        <c:gapWidth val="100"/>
        <c:overlap val="100"/>
        <c:axId val="60075008"/>
        <c:axId val="6008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292</c:v>
                </c:pt>
                <c:pt idx="2">
                  <c:v>#N/A</c:v>
                </c:pt>
                <c:pt idx="3">
                  <c:v>#N/A</c:v>
                </c:pt>
                <c:pt idx="4">
                  <c:v>267</c:v>
                </c:pt>
                <c:pt idx="5">
                  <c:v>#N/A</c:v>
                </c:pt>
                <c:pt idx="6">
                  <c:v>#N/A</c:v>
                </c:pt>
                <c:pt idx="7">
                  <c:v>259</c:v>
                </c:pt>
                <c:pt idx="8">
                  <c:v>#N/A</c:v>
                </c:pt>
                <c:pt idx="9">
                  <c:v>#N/A</c:v>
                </c:pt>
                <c:pt idx="10">
                  <c:v>263</c:v>
                </c:pt>
                <c:pt idx="11">
                  <c:v>#N/A</c:v>
                </c:pt>
                <c:pt idx="12">
                  <c:v>#N/A</c:v>
                </c:pt>
                <c:pt idx="13">
                  <c:v>245</c:v>
                </c:pt>
                <c:pt idx="14">
                  <c:v>#N/A</c:v>
                </c:pt>
              </c:numCache>
            </c:numRef>
          </c:val>
          <c:smooth val="0"/>
          <c:extLst xmlns:c16r2="http://schemas.microsoft.com/office/drawing/2015/06/chart">
            <c:ext xmlns:c16="http://schemas.microsoft.com/office/drawing/2014/chart" uri="{C3380CC4-5D6E-409C-BE32-E72D297353CC}">
              <c16:uniqueId val="{00000008-991F-4F01-9598-2F00B4846BD8}"/>
            </c:ext>
          </c:extLst>
        </c:ser>
        <c:dLbls>
          <c:showLegendKey val="0"/>
          <c:showVal val="0"/>
          <c:showCatName val="0"/>
          <c:showSerName val="0"/>
          <c:showPercent val="0"/>
          <c:showBubbleSize val="0"/>
        </c:dLbls>
        <c:marker val="1"/>
        <c:smooth val="0"/>
        <c:axId val="60075008"/>
        <c:axId val="60085376"/>
      </c:lineChart>
      <c:catAx>
        <c:axId val="600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085376"/>
        <c:crosses val="autoZero"/>
        <c:auto val="1"/>
        <c:lblAlgn val="ctr"/>
        <c:lblOffset val="100"/>
        <c:tickLblSkip val="1"/>
        <c:tickMarkSkip val="1"/>
        <c:noMultiLvlLbl val="0"/>
      </c:catAx>
      <c:valAx>
        <c:axId val="6008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4525</c:v>
                </c:pt>
                <c:pt idx="5">
                  <c:v>4463</c:v>
                </c:pt>
                <c:pt idx="8">
                  <c:v>4267</c:v>
                </c:pt>
                <c:pt idx="11">
                  <c:v>4170</c:v>
                </c:pt>
                <c:pt idx="14">
                  <c:v>4308</c:v>
                </c:pt>
              </c:numCache>
            </c:numRef>
          </c:val>
          <c:extLst xmlns:c16r2="http://schemas.microsoft.com/office/drawing/2015/06/chart">
            <c:ext xmlns:c16="http://schemas.microsoft.com/office/drawing/2014/chart" uri="{C3380CC4-5D6E-409C-BE32-E72D297353CC}">
              <c16:uniqueId val="{00000000-AD5A-40BD-85A0-E258F59A0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385</c:v>
                </c:pt>
                <c:pt idx="5">
                  <c:v>323</c:v>
                </c:pt>
                <c:pt idx="8">
                  <c:v>261</c:v>
                </c:pt>
                <c:pt idx="11">
                  <c:v>211</c:v>
                </c:pt>
                <c:pt idx="14">
                  <c:v>154</c:v>
                </c:pt>
              </c:numCache>
            </c:numRef>
          </c:val>
          <c:extLst xmlns:c16r2="http://schemas.microsoft.com/office/drawing/2015/06/chart">
            <c:ext xmlns:c16="http://schemas.microsoft.com/office/drawing/2014/chart" uri="{C3380CC4-5D6E-409C-BE32-E72D297353CC}">
              <c16:uniqueId val="{00000001-AD5A-40BD-85A0-E258F59A0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2573</c:v>
                </c:pt>
                <c:pt idx="5">
                  <c:v>3070</c:v>
                </c:pt>
                <c:pt idx="8">
                  <c:v>3283</c:v>
                </c:pt>
                <c:pt idx="11">
                  <c:v>3177</c:v>
                </c:pt>
                <c:pt idx="14">
                  <c:v>3208</c:v>
                </c:pt>
              </c:numCache>
            </c:numRef>
          </c:val>
          <c:extLst xmlns:c16r2="http://schemas.microsoft.com/office/drawing/2015/06/chart">
            <c:ext xmlns:c16="http://schemas.microsoft.com/office/drawing/2014/chart" uri="{C3380CC4-5D6E-409C-BE32-E72D297353CC}">
              <c16:uniqueId val="{00000002-AD5A-40BD-85A0-E258F59A0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5A-40BD-85A0-E258F59A0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5A-40BD-85A0-E258F59A0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5A-40BD-85A0-E258F59A0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1015</c:v>
                </c:pt>
                <c:pt idx="3">
                  <c:v>1018</c:v>
                </c:pt>
                <c:pt idx="6">
                  <c:v>1010</c:v>
                </c:pt>
                <c:pt idx="9">
                  <c:v>992</c:v>
                </c:pt>
                <c:pt idx="12">
                  <c:v>972</c:v>
                </c:pt>
              </c:numCache>
            </c:numRef>
          </c:val>
          <c:extLst xmlns:c16r2="http://schemas.microsoft.com/office/drawing/2015/06/chart">
            <c:ext xmlns:c16="http://schemas.microsoft.com/office/drawing/2014/chart" uri="{C3380CC4-5D6E-409C-BE32-E72D297353CC}">
              <c16:uniqueId val="{00000006-AD5A-40BD-85A0-E258F59A0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337</c:v>
                </c:pt>
                <c:pt idx="3">
                  <c:v>327</c:v>
                </c:pt>
                <c:pt idx="6">
                  <c:v>298</c:v>
                </c:pt>
                <c:pt idx="9">
                  <c:v>269</c:v>
                </c:pt>
                <c:pt idx="12">
                  <c:v>240</c:v>
                </c:pt>
              </c:numCache>
            </c:numRef>
          </c:val>
          <c:extLst xmlns:c16r2="http://schemas.microsoft.com/office/drawing/2015/06/chart">
            <c:ext xmlns:c16="http://schemas.microsoft.com/office/drawing/2014/chart" uri="{C3380CC4-5D6E-409C-BE32-E72D297353CC}">
              <c16:uniqueId val="{00000007-AD5A-40BD-85A0-E258F59A0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1089</c:v>
                </c:pt>
                <c:pt idx="3">
                  <c:v>1016</c:v>
                </c:pt>
                <c:pt idx="6">
                  <c:v>960</c:v>
                </c:pt>
                <c:pt idx="9">
                  <c:v>858</c:v>
                </c:pt>
                <c:pt idx="12">
                  <c:v>801</c:v>
                </c:pt>
              </c:numCache>
            </c:numRef>
          </c:val>
          <c:extLst xmlns:c16r2="http://schemas.microsoft.com/office/drawing/2015/06/chart">
            <c:ext xmlns:c16="http://schemas.microsoft.com/office/drawing/2014/chart" uri="{C3380CC4-5D6E-409C-BE32-E72D297353CC}">
              <c16:uniqueId val="{00000008-AD5A-40BD-85A0-E258F59A0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D5A-40BD-85A0-E258F59A0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4961</c:v>
                </c:pt>
                <c:pt idx="3">
                  <c:v>4800</c:v>
                </c:pt>
                <c:pt idx="6">
                  <c:v>4492</c:v>
                </c:pt>
                <c:pt idx="9">
                  <c:v>4224</c:v>
                </c:pt>
                <c:pt idx="12">
                  <c:v>4029</c:v>
                </c:pt>
              </c:numCache>
            </c:numRef>
          </c:val>
          <c:extLst xmlns:c16r2="http://schemas.microsoft.com/office/drawing/2015/06/chart">
            <c:ext xmlns:c16="http://schemas.microsoft.com/office/drawing/2014/chart" uri="{C3380CC4-5D6E-409C-BE32-E72D297353CC}">
              <c16:uniqueId val="{0000000A-AD5A-40BD-85A0-E258F59A0F86}"/>
            </c:ext>
          </c:extLst>
        </c:ser>
        <c:dLbls>
          <c:showLegendKey val="0"/>
          <c:showVal val="0"/>
          <c:showCatName val="0"/>
          <c:showSerName val="0"/>
          <c:showPercent val="0"/>
          <c:showBubbleSize val="0"/>
        </c:dLbls>
        <c:gapWidth val="100"/>
        <c:overlap val="100"/>
        <c:axId val="59962880"/>
        <c:axId val="5996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D5A-40BD-85A0-E258F59A0F86}"/>
            </c:ext>
          </c:extLst>
        </c:ser>
        <c:dLbls>
          <c:showLegendKey val="0"/>
          <c:showVal val="0"/>
          <c:showCatName val="0"/>
          <c:showSerName val="0"/>
          <c:showPercent val="0"/>
          <c:showBubbleSize val="0"/>
        </c:dLbls>
        <c:marker val="1"/>
        <c:smooth val="0"/>
        <c:axId val="59962880"/>
        <c:axId val="59964800"/>
      </c:lineChart>
      <c:catAx>
        <c:axId val="5996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964800"/>
        <c:crosses val="autoZero"/>
        <c:auto val="1"/>
        <c:lblAlgn val="ctr"/>
        <c:lblOffset val="100"/>
        <c:tickLblSkip val="1"/>
        <c:tickMarkSkip val="1"/>
        <c:noMultiLvlLbl val="0"/>
      </c:catAx>
      <c:valAx>
        <c:axId val="599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1784</c:v>
                </c:pt>
                <c:pt idx="1">
                  <c:v>1834</c:v>
                </c:pt>
                <c:pt idx="2">
                  <c:v>1782</c:v>
                </c:pt>
              </c:numCache>
            </c:numRef>
          </c:val>
          <c:extLst xmlns:c16r2="http://schemas.microsoft.com/office/drawing/2015/06/chart">
            <c:ext xmlns:c16="http://schemas.microsoft.com/office/drawing/2014/chart" uri="{C3380CC4-5D6E-409C-BE32-E72D297353CC}">
              <c16:uniqueId val="{00000000-3379-47AD-9901-1BF8E05C7B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379-47AD-9901-1BF8E05C7B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1126</c:v>
                </c:pt>
                <c:pt idx="1">
                  <c:v>962</c:v>
                </c:pt>
                <c:pt idx="2">
                  <c:v>1042</c:v>
                </c:pt>
              </c:numCache>
            </c:numRef>
          </c:val>
          <c:extLst xmlns:c16r2="http://schemas.microsoft.com/office/drawing/2015/06/chart">
            <c:ext xmlns:c16="http://schemas.microsoft.com/office/drawing/2014/chart" uri="{C3380CC4-5D6E-409C-BE32-E72D297353CC}">
              <c16:uniqueId val="{00000002-3379-47AD-9901-1BF8E05C7B99}"/>
            </c:ext>
          </c:extLst>
        </c:ser>
        <c:dLbls>
          <c:showLegendKey val="0"/>
          <c:showVal val="0"/>
          <c:showCatName val="0"/>
          <c:showSerName val="0"/>
          <c:showPercent val="0"/>
          <c:showBubbleSize val="0"/>
        </c:dLbls>
        <c:gapWidth val="120"/>
        <c:overlap val="100"/>
        <c:axId val="60140544"/>
        <c:axId val="60146432"/>
      </c:barChart>
      <c:catAx>
        <c:axId val="601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146432"/>
        <c:crosses val="autoZero"/>
        <c:auto val="1"/>
        <c:lblAlgn val="ctr"/>
        <c:lblOffset val="100"/>
        <c:tickLblSkip val="1"/>
        <c:tickMarkSkip val="1"/>
        <c:noMultiLvlLbl val="0"/>
      </c:catAx>
      <c:valAx>
        <c:axId val="60146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14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{0A71FA0F-1330-4999-90A4-A9B65ACAAA6A}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D69-4DEE-A352-18165D2F017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{1D202C62-6325-4525-B73E-0B673AA5C9DD}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69-4DEE-A352-18165D2F017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{E505E6DB-26C8-4E0F-B4FB-C14E0F7ACBA8}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69-4DEE-A352-18165D2F017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{198A77FE-5250-457C-AABE-756193E75B76}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69-4DEE-A352-18165D2F017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{2FB43497-B352-4859-A029-E1DD3158E177}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69-4DEE-A352-18165D2F01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{FB78DAD4-21CF-4F76-AEF9-FE3C60267DDE}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D69-4DEE-A352-18165D2F01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{D2AD20ED-48E7-46D7-9ACC-202740EC7A45}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D69-4DEE-A352-18165D2F01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{F4868021-DE3D-4A38-A2DC-2D924556C6A7}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D69-4DEE-A352-18165D2F01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{5ED49F36-8579-4137-BC78-F2A666BBE7AB}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D69-4DEE-A352-18165D2F01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69.400000000000006</c:v>
                </c:pt>
                <c:pt idx="16">
                  <c:v>70.8</c:v>
                </c:pt>
                <c:pt idx="24">
                  <c:v>71.8</c:v>
                </c:pt>
                <c:pt idx="32">
                  <c:v>73.2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D69-4DEE-A352-18165D2F01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{6BA0DFE6-AF49-4586-B734-DB5AD37D2CD6}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D69-4DEE-A352-18165D2F017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{88418290-46AC-455E-B108-9815E746710E}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69-4DEE-A352-18165D2F017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{07D2270D-2EBF-4480-A13C-66B0368FE270}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69-4DEE-A352-18165D2F017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{E475533A-19EC-4642-8790-23E2207EB68B}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69-4DEE-A352-18165D2F017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{6CC8EDD0-966D-4331-AA9D-FF2D656F0A84}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69-4DEE-A352-18165D2F01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{69F866FE-9162-4569-A733-9EF160523D29}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D69-4DEE-A352-18165D2F01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{02348534-98D8-4D24-9F6C-38D2292B03A0}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D69-4DEE-A352-18165D2F01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{F99E21DB-CF1B-44E0-B192-268A0BD2B51B}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D69-4DEE-A352-18165D2F01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{9AE09BB7-6837-4A92-B29B-5477EAEFA355}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D69-4DEE-A352-18165D2F0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D69-4DEE-A352-18165D2F017E}"/>
            </c:ext>
          </c:extLst>
        </c:ser>
        <c:dLbls>
          <c:showLegendKey val="0"/>
          <c:showVal val="1"/>
          <c:showCatName val="0"/>
          <c:showSerName val="0"/>
          <c:showPercent val="0"/>
          <c:showBubbleSize val="0"/>
        </c:dLbls>
        <c:axId val="9533312"/>
        <c:axId val="9447296"/>
      </c:scatterChart>
      <c:valAx>
        <c:axId val="9533312"/>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47296"/>
        <c:crosses val="autoZero"/>
        <c:crossBetween val="midCat"/>
      </c:valAx>
      <c:valAx>
        <c:axId val="94472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33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{B0D11845-6C98-4158-A049-AD41E3F58A02}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69C-48FB-BB28-13932537FCC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{CBA9B2D9-36B8-429A-97AD-D92AF2488F80}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9C-48FB-BB28-13932537FCC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{EAEC174F-C291-4A2F-948A-5F4FD34E17D3}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9C-48FB-BB28-13932537FCC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{001AB60E-8BDF-4D53-A621-AF13DE4589C3}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9C-48FB-BB28-13932537FCC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{39A5EF6A-16EA-430E-8D3A-300C0CDF74DF}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9C-48FB-BB28-13932537FCC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{3C342823-9CD6-45BD-8D67-AC2FB0C9E460}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69C-48FB-BB28-13932537FCC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{8E52CBBF-94D9-4471-B217-70E3B818A1DE}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69C-48FB-BB28-13932537FCC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{F9B65095-4BFD-4DFD-BF68-196842E4FD2D}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69C-48FB-BB28-13932537FCC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{73C1DEC9-6B1C-4B97-B10E-C6002C194261}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69C-48FB-BB28-13932537FC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11.7</c:v>
                </c:pt>
                <c:pt idx="16">
                  <c:v>10.9</c:v>
                </c:pt>
                <c:pt idx="24">
                  <c:v>10.9</c:v>
                </c:pt>
                <c:pt idx="32">
                  <c:v>10.8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69C-48FB-BB28-13932537FC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{7E410DAE-F2B8-4811-9EF6-F3D397200C3A}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69C-48FB-BB28-13932537FC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{9D87AA04-DEDF-4CAA-8BE0-0883E1E5BEFB}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9C-48FB-BB28-13932537FCC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{752EBFBF-929A-4935-9DF7-6F5B50F2A7FD}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9C-48FB-BB28-13932537FCC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{A7EA702B-CCDF-4B23-8C4F-2E8AF23A747E}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9C-48FB-BB28-13932537FCC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{A55945A6-AA56-4CC4-9448-16116CAE6419}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9C-48FB-BB28-13932537FCC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{01326F64-3F66-4206-9CD1-066BBDF4E2B3}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69C-48FB-BB28-13932537FCC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{D0C720C9-B1BC-4FBB-BC33-B14C1CB86F39}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69C-48FB-BB28-13932537FCC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{556F8A75-DF22-437E-AFCE-894A04B516A9}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69C-48FB-BB28-13932537FCC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{80E89BDB-584D-4728-81B8-F7034EDEAAD4}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69C-48FB-BB28-13932537FC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69C-48FB-BB28-13932537FCC8}"/>
            </c:ext>
          </c:extLst>
        </c:ser>
        <c:dLbls>
          <c:showLegendKey val="0"/>
          <c:showVal val="1"/>
          <c:showCatName val="0"/>
          <c:showSerName val="0"/>
          <c:showPercent val="0"/>
          <c:showBubbleSize val="0"/>
        </c:dLbls>
        <c:axId val="9780224"/>
        <c:axId val="10097792"/>
      </c:scatterChart>
      <c:valAx>
        <c:axId val="9780224"/>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7792"/>
        <c:crosses val="autoZero"/>
        <c:crossBetween val="midCat"/>
      </c:valAx>
      <c:valAx>
        <c:axId val="100977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80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4,136
369.71
4,901,705
4,847,158
54,477
2,799,047
4,028,694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）に加え、基幹産業が第一次産業である当町には大規模事業所がないことから、財政基盤が弱く、類似団体平均を下回っている。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今後の改善に向け、引き続き町税等の徴収率向上対策や未利用地売却の歳入確保に努めるとともに、歳出全般にわたって見直し、特に投資的事業の計画的実施により財政の健全化を図る。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132927</xdr:rowOff>
    </xdr:to>
    <xdr:cxnSp macro="">
      <xdr:nvCxnSpPr>
        <xdr:cNvPr id="71" name="直線コネクタ 70"/>
        <xdr:cNvCxnSpPr/>
      </xdr:nvCxnSpPr>
      <xdr:spPr>
        <a:xfrm flipV="1">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xdr:cNvCxnSpPr/>
      </xdr:nvCxnSpPr>
      <xdr:spPr>
        <a:xfrm flipV="1">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ため、類似団体平均を上回っていることから、今後も改善に向け、新規発行の地方債については、財政状況を勘案した計画的で有利な発行に努める。また、定員管理の適正化や各種手当て見直し等による人件費の抑制を図り、行財政改革の取り組みを継続することで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65</xdr:row>
      <xdr:rowOff>121285</xdr:rowOff>
    </xdr:to>
    <xdr:cxnSp macro="">
      <xdr:nvCxnSpPr>
        <xdr:cNvPr id="131" name="直線コネクタ 130"/>
        <xdr:cNvCxnSpPr/>
      </xdr:nvCxnSpPr>
      <xdr:spPr>
        <a:xfrm>
          <a:off x="4114800" y="1120923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65</xdr:row>
      <xdr:rowOff>64981</xdr:rowOff>
    </xdr:to>
    <xdr:cxnSp macro="">
      <xdr:nvCxnSpPr>
        <xdr:cNvPr id="134" name="直線コネクタ 133"/>
        <xdr:cNvCxnSpPr/>
      </xdr:nvCxnSpPr>
      <xdr:spPr>
        <a:xfrm>
          <a:off x="3225800" y="1111271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64</xdr:row>
      <xdr:rowOff>139912</xdr:rowOff>
    </xdr:to>
    <xdr:cxnSp macro="">
      <xdr:nvCxnSpPr>
        <xdr:cNvPr id="137" name="直線コネクタ 136"/>
        <xdr:cNvCxnSpPr/>
      </xdr:nvCxnSpPr>
      <xdr:spPr>
        <a:xfrm>
          <a:off x="2336800" y="1093575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134408</xdr:rowOff>
    </xdr:to>
    <xdr:cxnSp macro="">
      <xdr:nvCxnSpPr>
        <xdr:cNvPr id="140" name="直線コネクタ 139"/>
        <xdr:cNvCxnSpPr/>
      </xdr:nvCxnSpPr>
      <xdr:spPr>
        <a:xfrm>
          <a:off x="1447800" y="1089152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50" name="楕円 149"/>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51"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14181</xdr:rowOff>
    </xdr:from>
    <xdr:to>
      <xdr:col>19</xdr:col>
      <xdr:colOff>184150</xdr:colOff>
      <xdr:row>65</xdr:row>
      <xdr:rowOff>115781</xdr:rowOff>
    </xdr:to>
    <xdr:sp macro="" textlink="">
      <xdr:nvSpPr>
        <xdr:cNvPr id="152" name="楕円 151"/>
        <xdr:cNvSpPr/>
      </xdr:nvSpPr>
      <xdr:spPr>
        <a:xfrm>
          <a:off x="4064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100558</xdr:rowOff>
    </xdr:from>
    <xdr:ext cx="736600" cy="259045"/>
    <xdr:sp macro="" textlink="">
      <xdr:nvSpPr>
        <xdr:cNvPr id="153" name="テキスト ボックス 152"/>
        <xdr:cNvSpPr txBox="1"/>
      </xdr:nvSpPr>
      <xdr:spPr>
        <a:xfrm>
          <a:off x="3733800" y="1124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4" name="楕円 153"/>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5" name="テキスト ボックス 154"/>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6" name="楕円 155"/>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7" name="テキスト ボックス 156"/>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8" name="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9" name="テキスト ボックス 158"/>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人件費であり、単独設置の消防本部、養護老人ホームや有床診療所を直営で行っているためである。今後も財政運営プランに基づき、適正な定員管理に努めるとともに運営のあり方を検討し、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50073</xdr:rowOff>
    </xdr:from>
    <xdr:to>
      <xdr:col>23</xdr:col>
      <xdr:colOff>133350</xdr:colOff>
      <xdr:row>83</xdr:row>
      <xdr:rowOff>63388</xdr:rowOff>
    </xdr:to>
    <xdr:cxnSp macro="">
      <xdr:nvCxnSpPr>
        <xdr:cNvPr id="195" name="直線コネクタ 194"/>
        <xdr:cNvCxnSpPr/>
      </xdr:nvCxnSpPr>
      <xdr:spPr>
        <a:xfrm>
          <a:off x="4114800" y="14280423"/>
          <a:ext cx="8382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50073</xdr:rowOff>
    </xdr:from>
    <xdr:to>
      <xdr:col>19</xdr:col>
      <xdr:colOff>133350</xdr:colOff>
      <xdr:row>83</xdr:row>
      <xdr:rowOff>74056</xdr:rowOff>
    </xdr:to>
    <xdr:cxnSp macro="">
      <xdr:nvCxnSpPr>
        <xdr:cNvPr id="198" name="直線コネクタ 197"/>
        <xdr:cNvCxnSpPr/>
      </xdr:nvCxnSpPr>
      <xdr:spPr>
        <a:xfrm flipV="1">
          <a:off x="3225800" y="14280423"/>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37793</xdr:rowOff>
    </xdr:from>
    <xdr:to>
      <xdr:col>15</xdr:col>
      <xdr:colOff>82550</xdr:colOff>
      <xdr:row>83</xdr:row>
      <xdr:rowOff>74056</xdr:rowOff>
    </xdr:to>
    <xdr:cxnSp macro="">
      <xdr:nvCxnSpPr>
        <xdr:cNvPr id="201" name="直線コネクタ 200"/>
        <xdr:cNvCxnSpPr/>
      </xdr:nvCxnSpPr>
      <xdr:spPr>
        <a:xfrm>
          <a:off x="2336800" y="14268143"/>
          <a:ext cx="8890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170900</xdr:rowOff>
    </xdr:from>
    <xdr:to>
      <xdr:col>11</xdr:col>
      <xdr:colOff>31750</xdr:colOff>
      <xdr:row>83</xdr:row>
      <xdr:rowOff>37793</xdr:rowOff>
    </xdr:to>
    <xdr:cxnSp macro="">
      <xdr:nvCxnSpPr>
        <xdr:cNvPr id="204" name="直線コネクタ 203"/>
        <xdr:cNvCxnSpPr/>
      </xdr:nvCxnSpPr>
      <xdr:spPr>
        <a:xfrm>
          <a:off x="1447800" y="14229800"/>
          <a:ext cx="8890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12588</xdr:rowOff>
    </xdr:from>
    <xdr:to>
      <xdr:col>23</xdr:col>
      <xdr:colOff>184150</xdr:colOff>
      <xdr:row>83</xdr:row>
      <xdr:rowOff>114188</xdr:rowOff>
    </xdr:to>
    <xdr:sp macro="" textlink="">
      <xdr:nvSpPr>
        <xdr:cNvPr id="214" name="楕円 213"/>
        <xdr:cNvSpPr/>
      </xdr:nvSpPr>
      <xdr:spPr>
        <a:xfrm>
          <a:off x="4902200" y="142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156115</xdr:rowOff>
    </xdr:from>
    <xdr:ext cx="762000" cy="259045"/>
    <xdr:sp macro="" textlink="">
      <xdr:nvSpPr>
        <xdr:cNvPr id="215" name="人件費・物件費等の状況該当値テキスト"/>
        <xdr:cNvSpPr txBox="1"/>
      </xdr:nvSpPr>
      <xdr:spPr>
        <a:xfrm>
          <a:off x="5041900" y="1421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170723</xdr:rowOff>
    </xdr:from>
    <xdr:to>
      <xdr:col>19</xdr:col>
      <xdr:colOff>184150</xdr:colOff>
      <xdr:row>83</xdr:row>
      <xdr:rowOff>100873</xdr:rowOff>
    </xdr:to>
    <xdr:sp macro="" textlink="">
      <xdr:nvSpPr>
        <xdr:cNvPr id="216" name="楕円 215"/>
        <xdr:cNvSpPr/>
      </xdr:nvSpPr>
      <xdr:spPr>
        <a:xfrm>
          <a:off x="4064000" y="142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85650</xdr:rowOff>
    </xdr:from>
    <xdr:ext cx="736600" cy="259045"/>
    <xdr:sp macro="" textlink="">
      <xdr:nvSpPr>
        <xdr:cNvPr id="217" name="テキスト ボックス 216"/>
        <xdr:cNvSpPr txBox="1"/>
      </xdr:nvSpPr>
      <xdr:spPr>
        <a:xfrm>
          <a:off x="3733800" y="1431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23256</xdr:rowOff>
    </xdr:from>
    <xdr:to>
      <xdr:col>15</xdr:col>
      <xdr:colOff>133350</xdr:colOff>
      <xdr:row>83</xdr:row>
      <xdr:rowOff>124856</xdr:rowOff>
    </xdr:to>
    <xdr:sp macro="" textlink="">
      <xdr:nvSpPr>
        <xdr:cNvPr id="218" name="楕円 217"/>
        <xdr:cNvSpPr/>
      </xdr:nvSpPr>
      <xdr:spPr>
        <a:xfrm>
          <a:off x="3175000" y="142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109633</xdr:rowOff>
    </xdr:from>
    <xdr:ext cx="762000" cy="259045"/>
    <xdr:sp macro="" textlink="">
      <xdr:nvSpPr>
        <xdr:cNvPr id="219" name="テキスト ボックス 218"/>
        <xdr:cNvSpPr txBox="1"/>
      </xdr:nvSpPr>
      <xdr:spPr>
        <a:xfrm>
          <a:off x="2844800" y="143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158443</xdr:rowOff>
    </xdr:from>
    <xdr:to>
      <xdr:col>11</xdr:col>
      <xdr:colOff>82550</xdr:colOff>
      <xdr:row>83</xdr:row>
      <xdr:rowOff>88593</xdr:rowOff>
    </xdr:to>
    <xdr:sp macro="" textlink="">
      <xdr:nvSpPr>
        <xdr:cNvPr id="220" name="楕円 219"/>
        <xdr:cNvSpPr/>
      </xdr:nvSpPr>
      <xdr:spPr>
        <a:xfrm>
          <a:off x="2286000" y="142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73370</xdr:rowOff>
    </xdr:from>
    <xdr:ext cx="762000" cy="259045"/>
    <xdr:sp macro="" textlink="">
      <xdr:nvSpPr>
        <xdr:cNvPr id="221" name="テキスト ボックス 220"/>
        <xdr:cNvSpPr txBox="1"/>
      </xdr:nvSpPr>
      <xdr:spPr>
        <a:xfrm>
          <a:off x="1955800" y="143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120100</xdr:rowOff>
    </xdr:from>
    <xdr:to>
      <xdr:col>7</xdr:col>
      <xdr:colOff>31750</xdr:colOff>
      <xdr:row>83</xdr:row>
      <xdr:rowOff>50250</xdr:rowOff>
    </xdr:to>
    <xdr:sp macro="" textlink="">
      <xdr:nvSpPr>
        <xdr:cNvPr id="222" name="楕円 221"/>
        <xdr:cNvSpPr/>
      </xdr:nvSpPr>
      <xdr:spPr>
        <a:xfrm>
          <a:off x="1397000" y="14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35027</xdr:rowOff>
    </xdr:from>
    <xdr:ext cx="762000" cy="259045"/>
    <xdr:sp macro="" textlink="">
      <xdr:nvSpPr>
        <xdr:cNvPr id="223" name="テキスト ボックス 222"/>
        <xdr:cNvSpPr txBox="1"/>
      </xdr:nvSpPr>
      <xdr:spPr>
        <a:xfrm>
          <a:off x="1066800" y="142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類似団体平均と比較し、やや下回る状況となっており、引き続き適正な定員管理、各種手当ての見直し等の給与の適正化に努める。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107104</xdr:rowOff>
    </xdr:to>
    <xdr:cxnSp macro="">
      <xdr:nvCxnSpPr>
        <xdr:cNvPr id="257" name="直線コネクタ 256"/>
        <xdr:cNvCxnSpPr/>
      </xdr:nvCxnSpPr>
      <xdr:spPr>
        <a:xfrm>
          <a:off x="16179800" y="150152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131234</xdr:rowOff>
    </xdr:to>
    <xdr:cxnSp macro="">
      <xdr:nvCxnSpPr>
        <xdr:cNvPr id="260" name="直線コネクタ 259"/>
        <xdr:cNvCxnSpPr/>
      </xdr:nvCxnSpPr>
      <xdr:spPr>
        <a:xfrm flipV="1">
          <a:off x="15290800" y="150152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131234</xdr:rowOff>
    </xdr:to>
    <xdr:cxnSp macro="">
      <xdr:nvCxnSpPr>
        <xdr:cNvPr id="263" name="直線コネクタ 262"/>
        <xdr:cNvCxnSpPr/>
      </xdr:nvCxnSpPr>
      <xdr:spPr>
        <a:xfrm>
          <a:off x="14401800" y="149508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34713</xdr:rowOff>
    </xdr:to>
    <xdr:cxnSp macro="">
      <xdr:nvCxnSpPr>
        <xdr:cNvPr id="266" name="直線コネクタ 265"/>
        <xdr:cNvCxnSpPr/>
      </xdr:nvCxnSpPr>
      <xdr:spPr>
        <a:xfrm>
          <a:off x="13512800" y="1490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76" name="楕円 275"/>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72831</xdr:rowOff>
    </xdr:from>
    <xdr:ext cx="762000" cy="259045"/>
    <xdr:sp macro="" textlink="">
      <xdr:nvSpPr>
        <xdr:cNvPr id="277" name="給与水準   （国との比較）該当値テキスト"/>
        <xdr:cNvSpPr txBox="1"/>
      </xdr:nvSpPr>
      <xdr:spPr>
        <a:xfrm>
          <a:off x="171069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79" name="テキスト ボックス 278"/>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20761</xdr:rowOff>
    </xdr:from>
    <xdr:ext cx="762000" cy="259045"/>
    <xdr:sp macro="" textlink="">
      <xdr:nvSpPr>
        <xdr:cNvPr id="281" name="テキスト ボックス 280"/>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82" name="楕円 281"/>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95690</xdr:rowOff>
    </xdr:from>
    <xdr:ext cx="762000" cy="259045"/>
    <xdr:sp macro="" textlink="">
      <xdr:nvSpPr>
        <xdr:cNvPr id="283" name="テキスト ボックス 282"/>
        <xdr:cNvSpPr txBox="1"/>
      </xdr:nvSpPr>
      <xdr:spPr>
        <a:xfrm>
          <a:off x="14020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4" name="楕円 283"/>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47431</xdr:rowOff>
    </xdr:from>
    <xdr:ext cx="762000" cy="259045"/>
    <xdr:sp macro="" textlink="">
      <xdr:nvSpPr>
        <xdr:cNvPr id="285" name="テキスト ボックス 284"/>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85253</xdr:rowOff>
    </xdr:to>
    <xdr:cxnSp macro="">
      <xdr:nvCxnSpPr>
        <xdr:cNvPr id="322" name="直線コネクタ 321"/>
        <xdr:cNvCxnSpPr/>
      </xdr:nvCxnSpPr>
      <xdr:spPr>
        <a:xfrm>
          <a:off x="16179800" y="10501993"/>
          <a:ext cx="8382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47335</xdr:rowOff>
    </xdr:to>
    <xdr:cxnSp macro="">
      <xdr:nvCxnSpPr>
        <xdr:cNvPr id="325" name="直線コネクタ 324"/>
        <xdr:cNvCxnSpPr/>
      </xdr:nvCxnSpPr>
      <xdr:spPr>
        <a:xfrm flipV="1">
          <a:off x="15290800" y="10501993"/>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47335</xdr:rowOff>
    </xdr:to>
    <xdr:cxnSp macro="">
      <xdr:nvCxnSpPr>
        <xdr:cNvPr id="328" name="直線コネクタ 327"/>
        <xdr:cNvCxnSpPr/>
      </xdr:nvCxnSpPr>
      <xdr:spPr>
        <a:xfrm>
          <a:off x="14401800" y="104864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146395</xdr:rowOff>
    </xdr:from>
    <xdr:to>
      <xdr:col>68</xdr:col>
      <xdr:colOff>152400</xdr:colOff>
      <xdr:row>61</xdr:row>
      <xdr:rowOff>28031</xdr:rowOff>
    </xdr:to>
    <xdr:cxnSp macro="">
      <xdr:nvCxnSpPr>
        <xdr:cNvPr id="331" name="直線コネクタ 330"/>
        <xdr:cNvCxnSpPr/>
      </xdr:nvCxnSpPr>
      <xdr:spPr>
        <a:xfrm>
          <a:off x="13512800" y="1043339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34453</xdr:rowOff>
    </xdr:from>
    <xdr:to>
      <xdr:col>81</xdr:col>
      <xdr:colOff>95250</xdr:colOff>
      <xdr:row>61</xdr:row>
      <xdr:rowOff>136053</xdr:rowOff>
    </xdr:to>
    <xdr:sp macro="" textlink="">
      <xdr:nvSpPr>
        <xdr:cNvPr id="341" name="楕円 340"/>
        <xdr:cNvSpPr/>
      </xdr:nvSpPr>
      <xdr:spPr>
        <a:xfrm>
          <a:off x="16967200" y="104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6530</xdr:rowOff>
    </xdr:from>
    <xdr:ext cx="762000" cy="259045"/>
    <xdr:sp macro="" textlink="">
      <xdr:nvSpPr>
        <xdr:cNvPr id="342" name="定員管理の状況該当値テキスト"/>
        <xdr:cNvSpPr txBox="1"/>
      </xdr:nvSpPr>
      <xdr:spPr>
        <a:xfrm>
          <a:off x="17106900" y="1046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43" name="楕円 342"/>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79120</xdr:rowOff>
    </xdr:from>
    <xdr:ext cx="736600" cy="259045"/>
    <xdr:sp macro="" textlink="">
      <xdr:nvSpPr>
        <xdr:cNvPr id="344" name="テキスト ボックス 343"/>
        <xdr:cNvSpPr txBox="1"/>
      </xdr:nvSpPr>
      <xdr:spPr>
        <a:xfrm>
          <a:off x="15798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167985</xdr:rowOff>
    </xdr:from>
    <xdr:to>
      <xdr:col>73</xdr:col>
      <xdr:colOff>44450</xdr:colOff>
      <xdr:row>61</xdr:row>
      <xdr:rowOff>98135</xdr:rowOff>
    </xdr:to>
    <xdr:sp macro="" textlink="">
      <xdr:nvSpPr>
        <xdr:cNvPr id="345" name="楕円 344"/>
        <xdr:cNvSpPr/>
      </xdr:nvSpPr>
      <xdr:spPr>
        <a:xfrm>
          <a:off x="15240000" y="104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82912</xdr:rowOff>
    </xdr:from>
    <xdr:ext cx="762000" cy="259045"/>
    <xdr:sp macro="" textlink="">
      <xdr:nvSpPr>
        <xdr:cNvPr id="346" name="テキスト ボックス 345"/>
        <xdr:cNvSpPr txBox="1"/>
      </xdr:nvSpPr>
      <xdr:spPr>
        <a:xfrm>
          <a:off x="14909800" y="105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148681</xdr:rowOff>
    </xdr:from>
    <xdr:to>
      <xdr:col>68</xdr:col>
      <xdr:colOff>203200</xdr:colOff>
      <xdr:row>61</xdr:row>
      <xdr:rowOff>78831</xdr:rowOff>
    </xdr:to>
    <xdr:sp macro="" textlink="">
      <xdr:nvSpPr>
        <xdr:cNvPr id="347" name="楕円 346"/>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63608</xdr:rowOff>
    </xdr:from>
    <xdr:ext cx="762000" cy="259045"/>
    <xdr:sp macro="" textlink="">
      <xdr:nvSpPr>
        <xdr:cNvPr id="348" name="テキスト ボックス 347"/>
        <xdr:cNvSpPr txBox="1"/>
      </xdr:nvSpPr>
      <xdr:spPr>
        <a:xfrm>
          <a:off x="14020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95595</xdr:rowOff>
    </xdr:from>
    <xdr:to>
      <xdr:col>64</xdr:col>
      <xdr:colOff>152400</xdr:colOff>
      <xdr:row>61</xdr:row>
      <xdr:rowOff>25745</xdr:rowOff>
    </xdr:to>
    <xdr:sp macro="" textlink="">
      <xdr:nvSpPr>
        <xdr:cNvPr id="349" name="楕円 348"/>
        <xdr:cNvSpPr/>
      </xdr:nvSpPr>
      <xdr:spPr>
        <a:xfrm>
          <a:off x="13462000" y="103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10522</xdr:rowOff>
    </xdr:from>
    <xdr:ext cx="762000" cy="259045"/>
    <xdr:sp macro="" textlink="">
      <xdr:nvSpPr>
        <xdr:cNvPr id="350" name="テキスト ボックス 349"/>
        <xdr:cNvSpPr txBox="1"/>
      </xdr:nvSpPr>
      <xdr:spPr>
        <a:xfrm>
          <a:off x="13131800" y="104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平成６年度及び９～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年度に実施された大型事業に係る地方債の償還に伴い上昇していたが、平成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毛町財政改革方針に基づき、投資的事業の抑制や繰上償還等の実施により元利償還金は減少しており、今後も実質公債費比率の改善に努める。しかしながら、未だ類似団体平均を上回っている状況にあり、引き続き新規地方債の計画的な発行に努め、さらに公債費残高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68834</xdr:rowOff>
    </xdr:to>
    <xdr:cxnSp macro="">
      <xdr:nvCxnSpPr>
        <xdr:cNvPr id="381" name="直線コネクタ 380"/>
        <xdr:cNvCxnSpPr/>
      </xdr:nvCxnSpPr>
      <xdr:spPr>
        <a:xfrm flipV="1">
          <a:off x="16179800" y="72649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68834</xdr:rowOff>
    </xdr:to>
    <xdr:cxnSp macro="">
      <xdr:nvCxnSpPr>
        <xdr:cNvPr id="384" name="直線コネクタ 383"/>
        <xdr:cNvCxnSpPr/>
      </xdr:nvCxnSpPr>
      <xdr:spPr>
        <a:xfrm>
          <a:off x="15290800" y="7269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107442</xdr:rowOff>
    </xdr:to>
    <xdr:cxnSp macro="">
      <xdr:nvCxnSpPr>
        <xdr:cNvPr id="387" name="直線コネクタ 386"/>
        <xdr:cNvCxnSpPr/>
      </xdr:nvCxnSpPr>
      <xdr:spPr>
        <a:xfrm flipV="1">
          <a:off x="14401800" y="726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107442</xdr:rowOff>
    </xdr:from>
    <xdr:to>
      <xdr:col>68</xdr:col>
      <xdr:colOff>152400</xdr:colOff>
      <xdr:row>42</xdr:row>
      <xdr:rowOff>146050</xdr:rowOff>
    </xdr:to>
    <xdr:cxnSp macro="">
      <xdr:nvCxnSpPr>
        <xdr:cNvPr id="390" name="直線コネクタ 389"/>
        <xdr:cNvCxnSpPr/>
      </xdr:nvCxnSpPr>
      <xdr:spPr>
        <a:xfrm flipV="1">
          <a:off x="13512800" y="730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400" name="楕円 399"/>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1"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402" name="楕円 401"/>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403" name="テキスト ボックス 402"/>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404" name="楕円 403"/>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405" name="テキスト ボックス 404"/>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56642</xdr:rowOff>
    </xdr:from>
    <xdr:to>
      <xdr:col>68</xdr:col>
      <xdr:colOff>203200</xdr:colOff>
      <xdr:row>42</xdr:row>
      <xdr:rowOff>158242</xdr:rowOff>
    </xdr:to>
    <xdr:sp macro="" textlink="">
      <xdr:nvSpPr>
        <xdr:cNvPr id="406" name="楕円 405"/>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143019</xdr:rowOff>
    </xdr:from>
    <xdr:ext cx="762000" cy="259045"/>
    <xdr:sp macro="" textlink="">
      <xdr:nvSpPr>
        <xdr:cNvPr id="407" name="テキスト ボックス 406"/>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8" name="楕円 407"/>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9" name="テキスト ボックス 40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類似団体と比較し、過去に行った普通建設事業に係る起債残高と職員数が多く、充当可能基金が少ないため、平成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年度決算までは類似団体平均を上回っていたが、繰上償還や新規地方債の計画的な発行と充当可能基金の増加により、平成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年度決算から将来負担比率は算出されていない。今後も同様に新規地方債の計画的な発行や投資的事業を抑制し、財政健全化に努める。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4,136
369.71
4,901,705
4,847,158
54,477
2,799,047
4,028,694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56134</xdr:rowOff>
    </xdr:from>
    <xdr:to>
      <xdr:col>24</xdr:col>
      <xdr:colOff>25400</xdr:colOff>
      <xdr:row>39</xdr:row>
      <xdr:rowOff>143002</xdr:rowOff>
    </xdr:to>
    <xdr:cxnSp macro="">
      <xdr:nvCxnSpPr>
        <xdr:cNvPr id="64" name="直線コネクタ 63"/>
        <xdr:cNvCxnSpPr/>
      </xdr:nvCxnSpPr>
      <xdr:spPr>
        <a:xfrm>
          <a:off x="3987800" y="67426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168148</xdr:rowOff>
    </xdr:from>
    <xdr:to>
      <xdr:col>19</xdr:col>
      <xdr:colOff>187325</xdr:colOff>
      <xdr:row>39</xdr:row>
      <xdr:rowOff>56134</xdr:rowOff>
    </xdr:to>
    <xdr:cxnSp macro="">
      <xdr:nvCxnSpPr>
        <xdr:cNvPr id="67" name="直線コネクタ 66"/>
        <xdr:cNvCxnSpPr/>
      </xdr:nvCxnSpPr>
      <xdr:spPr>
        <a:xfrm>
          <a:off x="3098800" y="66832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168148</xdr:rowOff>
    </xdr:to>
    <xdr:cxnSp macro="">
      <xdr:nvCxnSpPr>
        <xdr:cNvPr id="70" name="直線コネクタ 69"/>
        <xdr:cNvCxnSpPr/>
      </xdr:nvCxnSpPr>
      <xdr:spPr>
        <a:xfrm>
          <a:off x="2209800" y="6596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117856</xdr:rowOff>
    </xdr:to>
    <xdr:cxnSp macro="">
      <xdr:nvCxnSpPr>
        <xdr:cNvPr id="73" name="直線コネクタ 72"/>
        <xdr:cNvCxnSpPr/>
      </xdr:nvCxnSpPr>
      <xdr:spPr>
        <a:xfrm flipV="1">
          <a:off x="1320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92202</xdr:rowOff>
    </xdr:from>
    <xdr:to>
      <xdr:col>24</xdr:col>
      <xdr:colOff>76200</xdr:colOff>
      <xdr:row>40</xdr:row>
      <xdr:rowOff>22352</xdr:rowOff>
    </xdr:to>
    <xdr:sp macro="" textlink="">
      <xdr:nvSpPr>
        <xdr:cNvPr id="83" name="楕円 82"/>
        <xdr:cNvSpPr/>
      </xdr:nvSpPr>
      <xdr:spPr>
        <a:xfrm>
          <a:off x="4775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64279</xdr:rowOff>
    </xdr:from>
    <xdr:ext cx="762000" cy="259045"/>
    <xdr:sp macro="" textlink="">
      <xdr:nvSpPr>
        <xdr:cNvPr id="84" name="人件費該当値テキスト"/>
        <xdr:cNvSpPr txBox="1"/>
      </xdr:nvSpPr>
      <xdr:spPr>
        <a:xfrm>
          <a:off x="4914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117348</xdr:rowOff>
    </xdr:from>
    <xdr:to>
      <xdr:col>15</xdr:col>
      <xdr:colOff>149225</xdr:colOff>
      <xdr:row>39</xdr:row>
      <xdr:rowOff>47498</xdr:rowOff>
    </xdr:to>
    <xdr:sp macro="" textlink="">
      <xdr:nvSpPr>
        <xdr:cNvPr id="87" name="楕円 86"/>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32275</xdr:rowOff>
    </xdr:from>
    <xdr:ext cx="762000" cy="259045"/>
    <xdr:sp macro="" textlink="">
      <xdr:nvSpPr>
        <xdr:cNvPr id="88" name="テキスト ボックス 87"/>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は、視察や研修等の旅費の縮減、公共施設委託業務の整理統合や消耗品、光熱水費の徹底的な削減を進めてきたことが挙げられる。今後も財政運営プランに基づき、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168910</xdr:rowOff>
    </xdr:to>
    <xdr:cxnSp macro="">
      <xdr:nvCxnSpPr>
        <xdr:cNvPr id="125" name="直線コネクタ 124"/>
        <xdr:cNvCxnSpPr/>
      </xdr:nvCxnSpPr>
      <xdr:spPr>
        <a:xfrm>
          <a:off x="15671800" y="271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146050</xdr:rowOff>
    </xdr:to>
    <xdr:cxnSp macro="">
      <xdr:nvCxnSpPr>
        <xdr:cNvPr id="128" name="直線コネクタ 127"/>
        <xdr:cNvCxnSpPr/>
      </xdr:nvCxnSpPr>
      <xdr:spPr>
        <a:xfrm>
          <a:off x="14782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92710</xdr:rowOff>
    </xdr:to>
    <xdr:cxnSp macro="">
      <xdr:nvCxnSpPr>
        <xdr:cNvPr id="131" name="直線コネクタ 130"/>
        <xdr:cNvCxnSpPr/>
      </xdr:nvCxnSpPr>
      <xdr:spPr>
        <a:xfrm>
          <a:off x="13893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15</xdr:row>
      <xdr:rowOff>62230</xdr:rowOff>
    </xdr:to>
    <xdr:cxnSp macro="">
      <xdr:nvCxnSpPr>
        <xdr:cNvPr id="134" name="直線コネクタ 133"/>
        <xdr:cNvCxnSpPr/>
      </xdr:nvCxnSpPr>
      <xdr:spPr>
        <a:xfrm>
          <a:off x="13004800" y="253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扶助費のうち老人福祉費の占める割合が高く、高齢化率が高位（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）であることが類似団体平均を上回る要因である。また養護老人ホーム入所者等に対する老人保護措置費の国・道負担金が廃止され一般財源化になった平成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95250</xdr:rowOff>
    </xdr:to>
    <xdr:cxnSp macro="">
      <xdr:nvCxnSpPr>
        <xdr:cNvPr id="185" name="直線コネクタ 184"/>
        <xdr:cNvCxnSpPr/>
      </xdr:nvCxnSpPr>
      <xdr:spPr>
        <a:xfrm>
          <a:off x="3987800" y="947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57150</xdr:rowOff>
    </xdr:to>
    <xdr:cxnSp macro="">
      <xdr:nvCxnSpPr>
        <xdr:cNvPr id="188" name="直線コネクタ 187"/>
        <xdr:cNvCxnSpPr/>
      </xdr:nvCxnSpPr>
      <xdr:spPr>
        <a:xfrm flipV="1">
          <a:off x="3098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1" name="直線コネクタ 190"/>
        <xdr:cNvCxnSpPr/>
      </xdr:nvCxnSpPr>
      <xdr:spPr>
        <a:xfrm>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107950</xdr:rowOff>
    </xdr:to>
    <xdr:cxnSp macro="">
      <xdr:nvCxnSpPr>
        <xdr:cNvPr id="194" name="直線コネクタ 193"/>
        <xdr:cNvCxnSpPr/>
      </xdr:nvCxnSpPr>
      <xdr:spPr>
        <a:xfrm flipV="1">
          <a:off x="1320800" y="947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4" name="楕円 203"/>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5"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6" name="楕円 205"/>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8" name="楕円 207"/>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0" name="楕円 209"/>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1" name="テキスト ボックス 210"/>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2" name="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3" name="テキスト ボックス 21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経費比率が類似団体平均を上回っている要因は、繰出金の増加で、特に観光施設事業特別会計と公共下水道事業特別会計は過去の施設整備による公債費の負担が重く、繰出金が多額となっている。今後は、各企業会計及び特別会計においては、独立採算の原則を徹底し、経営改善や経費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35560</xdr:rowOff>
    </xdr:to>
    <xdr:cxnSp macro="">
      <xdr:nvCxnSpPr>
        <xdr:cNvPr id="245" name="直線コネクタ 244"/>
        <xdr:cNvCxnSpPr/>
      </xdr:nvCxnSpPr>
      <xdr:spPr>
        <a:xfrm>
          <a:off x="15671800" y="9632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31750</xdr:rowOff>
    </xdr:to>
    <xdr:cxnSp macro="">
      <xdr:nvCxnSpPr>
        <xdr:cNvPr id="248" name="直線コネクタ 247"/>
        <xdr:cNvCxnSpPr/>
      </xdr:nvCxnSpPr>
      <xdr:spPr>
        <a:xfrm>
          <a:off x="14782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31750</xdr:rowOff>
    </xdr:to>
    <xdr:cxnSp macro="">
      <xdr:nvCxnSpPr>
        <xdr:cNvPr id="251" name="直線コネクタ 250"/>
        <xdr:cNvCxnSpPr/>
      </xdr:nvCxnSpPr>
      <xdr:spPr>
        <a:xfrm>
          <a:off x="13893800" y="9606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149860</xdr:rowOff>
    </xdr:from>
    <xdr:to>
      <xdr:col>69</xdr:col>
      <xdr:colOff>92075</xdr:colOff>
      <xdr:row>56</xdr:row>
      <xdr:rowOff>5080</xdr:rowOff>
    </xdr:to>
    <xdr:cxnSp macro="">
      <xdr:nvCxnSpPr>
        <xdr:cNvPr id="254" name="直線コネクタ 253"/>
        <xdr:cNvCxnSpPr/>
      </xdr:nvCxnSpPr>
      <xdr:spPr>
        <a:xfrm>
          <a:off x="13004800" y="95796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5" name="その他該当値テキスト"/>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66" name="楕円 265"/>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67" name="テキスト ボックス 266"/>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68" name="楕円 267"/>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9" name="テキスト ボックス 268"/>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0" name="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40657</xdr:rowOff>
    </xdr:from>
    <xdr:ext cx="762000" cy="259045"/>
    <xdr:sp macro="" textlink="">
      <xdr:nvSpPr>
        <xdr:cNvPr id="271" name="テキスト ボックス 270"/>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99060</xdr:rowOff>
    </xdr:from>
    <xdr:to>
      <xdr:col>65</xdr:col>
      <xdr:colOff>53975</xdr:colOff>
      <xdr:row>56</xdr:row>
      <xdr:rowOff>29210</xdr:rowOff>
    </xdr:to>
    <xdr:sp macro="" textlink="">
      <xdr:nvSpPr>
        <xdr:cNvPr id="272" name="楕円 271"/>
        <xdr:cNvSpPr/>
      </xdr:nvSpPr>
      <xdr:spPr>
        <a:xfrm>
          <a:off x="12954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13987</xdr:rowOff>
    </xdr:from>
    <xdr:ext cx="762000" cy="259045"/>
    <xdr:sp macro="" textlink="">
      <xdr:nvSpPr>
        <xdr:cNvPr id="273" name="テキスト ボックス 272"/>
        <xdr:cNvSpPr txBox="1"/>
      </xdr:nvSpPr>
      <xdr:spPr>
        <a:xfrm>
          <a:off x="12623800" y="961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は、消防本部の単独設置により一部事務組合への負担金がないことや、過去に行った町が支援する各種団体への補助金の見直しが挙げられる。今後も補助金交付規則に基づき、対象事業の実績報告書を精査し適正な予算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3" name="直線コネクタ 302"/>
        <xdr:cNvCxnSpPr/>
      </xdr:nvCxnSpPr>
      <xdr:spPr>
        <a:xfrm>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14986</xdr:rowOff>
    </xdr:to>
    <xdr:cxnSp macro="">
      <xdr:nvCxnSpPr>
        <xdr:cNvPr id="306" name="直線コネクタ 305"/>
        <xdr:cNvCxnSpPr/>
      </xdr:nvCxnSpPr>
      <xdr:spPr>
        <a:xfrm>
          <a:off x="14782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1270</xdr:rowOff>
    </xdr:to>
    <xdr:cxnSp macro="">
      <xdr:nvCxnSpPr>
        <xdr:cNvPr id="309" name="直線コネクタ 308"/>
        <xdr:cNvCxnSpPr/>
      </xdr:nvCxnSpPr>
      <xdr:spPr>
        <a:xfrm>
          <a:off x="13893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127000</xdr:rowOff>
    </xdr:to>
    <xdr:cxnSp macro="">
      <xdr:nvCxnSpPr>
        <xdr:cNvPr id="312" name="直線コネクタ 311"/>
        <xdr:cNvCxnSpPr/>
      </xdr:nvCxnSpPr>
      <xdr:spPr>
        <a:xfrm>
          <a:off x="13004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2" name="楕円 321"/>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3"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4" name="楕円 323"/>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5" name="テキスト ボックス 324"/>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6" name="楕円 325"/>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7" name="テキスト ボックス 326"/>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8" name="楕円 327"/>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9" name="テキスト ボックス 328"/>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0" name="楕円 329"/>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1" name="テキスト ボックス 330"/>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過去に実施された大型事業に係る地方債の元利償還金が膨らみ、公債費に係る経常収支比率は、類似団体平均を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ポイント上回っている。地方債償還額のピークの平成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年度以降、増毛町財政改革方針に基づき、投資的事業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抑制してきたことから償還額は減少傾向にあるが、今後も新規地方債の計画的な発行に努め、さらに公債費の縮減を図る。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1270</xdr:rowOff>
    </xdr:to>
    <xdr:cxnSp macro="">
      <xdr:nvCxnSpPr>
        <xdr:cNvPr id="363" name="直線コネクタ 362"/>
        <xdr:cNvCxnSpPr/>
      </xdr:nvCxnSpPr>
      <xdr:spPr>
        <a:xfrm flipV="1">
          <a:off x="3987800" y="13317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1270</xdr:rowOff>
    </xdr:to>
    <xdr:cxnSp macro="">
      <xdr:nvCxnSpPr>
        <xdr:cNvPr id="366" name="直線コネクタ 365"/>
        <xdr:cNvCxnSpPr/>
      </xdr:nvCxnSpPr>
      <xdr:spPr>
        <a:xfrm>
          <a:off x="3098800" y="13366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165100</xdr:rowOff>
    </xdr:to>
    <xdr:cxnSp macro="">
      <xdr:nvCxnSpPr>
        <xdr:cNvPr id="369" name="直線コネクタ 368"/>
        <xdr:cNvCxnSpPr/>
      </xdr:nvCxnSpPr>
      <xdr:spPr>
        <a:xfrm>
          <a:off x="2209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5080</xdr:rowOff>
    </xdr:to>
    <xdr:cxnSp macro="">
      <xdr:nvCxnSpPr>
        <xdr:cNvPr id="372" name="直線コネクタ 371"/>
        <xdr:cNvCxnSpPr/>
      </xdr:nvCxnSpPr>
      <xdr:spPr>
        <a:xfrm flipV="1">
          <a:off x="1320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121920</xdr:rowOff>
    </xdr:from>
    <xdr:to>
      <xdr:col>20</xdr:col>
      <xdr:colOff>38100</xdr:colOff>
      <xdr:row>78</xdr:row>
      <xdr:rowOff>52070</xdr:rowOff>
    </xdr:to>
    <xdr:sp macro="" textlink="">
      <xdr:nvSpPr>
        <xdr:cNvPr id="384" name="楕円 383"/>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36847</xdr:rowOff>
    </xdr:from>
    <xdr:ext cx="736600" cy="259045"/>
    <xdr:sp macro="" textlink="">
      <xdr:nvSpPr>
        <xdr:cNvPr id="385" name="テキスト ボックス 384"/>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6" name="楕円 385"/>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7" name="テキスト ボックス 386"/>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8" name="楕円 38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9" name="テキスト ボックス 38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0" name="楕円 389"/>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1" name="テキスト ボックス 390"/>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補助費等や物件費の影響もあり、類似団体平均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、人件費や扶助費等の平均を上回る項目について、その要因を精査し改善に努める。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84138</xdr:rowOff>
    </xdr:to>
    <xdr:cxnSp macro="">
      <xdr:nvCxnSpPr>
        <xdr:cNvPr id="428" name="直線コネクタ 427"/>
        <xdr:cNvCxnSpPr/>
      </xdr:nvCxnSpPr>
      <xdr:spPr>
        <a:xfrm>
          <a:off x="15671800" y="13202920"/>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77</xdr:row>
      <xdr:rowOff>1270</xdr:rowOff>
    </xdr:to>
    <xdr:cxnSp macro="">
      <xdr:nvCxnSpPr>
        <xdr:cNvPr id="431" name="直線コネクタ 430"/>
        <xdr:cNvCxnSpPr/>
      </xdr:nvCxnSpPr>
      <xdr:spPr>
        <a:xfrm>
          <a:off x="14782800" y="13140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164148</xdr:rowOff>
    </xdr:from>
    <xdr:to>
      <xdr:col>73</xdr:col>
      <xdr:colOff>180975</xdr:colOff>
      <xdr:row>76</xdr:row>
      <xdr:rowOff>109855</xdr:rowOff>
    </xdr:to>
    <xdr:cxnSp macro="">
      <xdr:nvCxnSpPr>
        <xdr:cNvPr id="434" name="直線コネクタ 433"/>
        <xdr:cNvCxnSpPr/>
      </xdr:nvCxnSpPr>
      <xdr:spPr>
        <a:xfrm>
          <a:off x="13893800" y="13022898"/>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164148</xdr:rowOff>
    </xdr:to>
    <xdr:cxnSp macro="">
      <xdr:nvCxnSpPr>
        <xdr:cNvPr id="437" name="直線コネクタ 436"/>
        <xdr:cNvCxnSpPr/>
      </xdr:nvCxnSpPr>
      <xdr:spPr>
        <a:xfrm>
          <a:off x="13004800" y="1297432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33338</xdr:rowOff>
    </xdr:from>
    <xdr:to>
      <xdr:col>82</xdr:col>
      <xdr:colOff>158750</xdr:colOff>
      <xdr:row>77</xdr:row>
      <xdr:rowOff>134938</xdr:rowOff>
    </xdr:to>
    <xdr:sp macro="" textlink="">
      <xdr:nvSpPr>
        <xdr:cNvPr id="447" name="楕円 446"/>
        <xdr:cNvSpPr/>
      </xdr:nvSpPr>
      <xdr:spPr>
        <a:xfrm>
          <a:off x="16459200" y="132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5415</xdr:rowOff>
    </xdr:from>
    <xdr:ext cx="762000" cy="259045"/>
    <xdr:sp macro="" textlink="">
      <xdr:nvSpPr>
        <xdr:cNvPr id="448" name="公債費以外該当値テキスト"/>
        <xdr:cNvSpPr txBox="1"/>
      </xdr:nvSpPr>
      <xdr:spPr>
        <a:xfrm>
          <a:off x="16598900" y="132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9" name="楕円 44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0" name="テキスト ボックス 449"/>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59055</xdr:rowOff>
    </xdr:from>
    <xdr:to>
      <xdr:col>74</xdr:col>
      <xdr:colOff>31750</xdr:colOff>
      <xdr:row>76</xdr:row>
      <xdr:rowOff>160655</xdr:rowOff>
    </xdr:to>
    <xdr:sp macro="" textlink="">
      <xdr:nvSpPr>
        <xdr:cNvPr id="451" name="楕円 450"/>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145432</xdr:rowOff>
    </xdr:from>
    <xdr:ext cx="762000" cy="259045"/>
    <xdr:sp macro="" textlink="">
      <xdr:nvSpPr>
        <xdr:cNvPr id="452" name="テキスト ボックス 451"/>
        <xdr:cNvSpPr txBox="1"/>
      </xdr:nvSpPr>
      <xdr:spPr>
        <a:xfrm>
          <a:off x="14401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113347</xdr:rowOff>
    </xdr:from>
    <xdr:to>
      <xdr:col>69</xdr:col>
      <xdr:colOff>142875</xdr:colOff>
      <xdr:row>76</xdr:row>
      <xdr:rowOff>43498</xdr:rowOff>
    </xdr:to>
    <xdr:sp macro="" textlink="">
      <xdr:nvSpPr>
        <xdr:cNvPr id="453" name="楕円 452"/>
        <xdr:cNvSpPr/>
      </xdr:nvSpPr>
      <xdr:spPr>
        <a:xfrm>
          <a:off x="13843000" y="12972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53674</xdr:rowOff>
    </xdr:from>
    <xdr:ext cx="762000" cy="259045"/>
    <xdr:sp macro="" textlink="">
      <xdr:nvSpPr>
        <xdr:cNvPr id="454" name="テキスト ボックス 453"/>
        <xdr:cNvSpPr txBox="1"/>
      </xdr:nvSpPr>
      <xdr:spPr>
        <a:xfrm>
          <a:off x="13512800" y="1274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5" name="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6" name="テキスト ボックス 455"/>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68425</xdr:rowOff>
    </xdr:from>
    <xdr:to>
      <xdr:col>29</xdr:col>
      <xdr:colOff>127000</xdr:colOff>
      <xdr:row>17</xdr:row>
      <xdr:rowOff>93790</xdr:rowOff>
    </xdr:to>
    <xdr:cxnSp macro="">
      <xdr:nvCxnSpPr>
        <xdr:cNvPr id="49" name="直線コネクタ 48"/>
        <xdr:cNvCxnSpPr/>
      </xdr:nvCxnSpPr>
      <xdr:spPr bwMode="auto">
        <a:xfrm flipV="1">
          <a:off x="5003800" y="3030700"/>
          <a:ext cx="647700" cy="2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53202</xdr:rowOff>
    </xdr:from>
    <xdr:ext cx="762000" cy="259045"/>
    <xdr:sp macro="" textlink="">
      <xdr:nvSpPr>
        <xdr:cNvPr id="50" name="人口1人当たり決算額の推移平均値テキスト130"/>
        <xdr:cNvSpPr txBox="1"/>
      </xdr:nvSpPr>
      <xdr:spPr>
        <a:xfrm>
          <a:off x="5740400" y="301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93790</xdr:rowOff>
    </xdr:from>
    <xdr:to>
      <xdr:col>26</xdr:col>
      <xdr:colOff>50800</xdr:colOff>
      <xdr:row>17</xdr:row>
      <xdr:rowOff>111370</xdr:rowOff>
    </xdr:to>
    <xdr:cxnSp macro="">
      <xdr:nvCxnSpPr>
        <xdr:cNvPr id="52" name="直線コネクタ 51"/>
        <xdr:cNvCxnSpPr/>
      </xdr:nvCxnSpPr>
      <xdr:spPr bwMode="auto">
        <a:xfrm flipV="1">
          <a:off x="4305300" y="3056065"/>
          <a:ext cx="698500" cy="1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111370</xdr:rowOff>
    </xdr:from>
    <xdr:to>
      <xdr:col>22</xdr:col>
      <xdr:colOff>114300</xdr:colOff>
      <xdr:row>17</xdr:row>
      <xdr:rowOff>139906</xdr:rowOff>
    </xdr:to>
    <xdr:cxnSp macro="">
      <xdr:nvCxnSpPr>
        <xdr:cNvPr id="55" name="直線コネクタ 54"/>
        <xdr:cNvCxnSpPr/>
      </xdr:nvCxnSpPr>
      <xdr:spPr bwMode="auto">
        <a:xfrm flipV="1">
          <a:off x="3606800" y="3073645"/>
          <a:ext cx="698500" cy="2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139826</xdr:rowOff>
    </xdr:from>
    <xdr:to>
      <xdr:col>18</xdr:col>
      <xdr:colOff>177800</xdr:colOff>
      <xdr:row>17</xdr:row>
      <xdr:rowOff>139906</xdr:rowOff>
    </xdr:to>
    <xdr:cxnSp macro="">
      <xdr:nvCxnSpPr>
        <xdr:cNvPr id="58" name="直線コネクタ 57"/>
        <xdr:cNvCxnSpPr/>
      </xdr:nvCxnSpPr>
      <xdr:spPr bwMode="auto">
        <a:xfrm>
          <a:off x="2908300" y="3102101"/>
          <a:ext cx="698500" cy="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17625</xdr:rowOff>
    </xdr:from>
    <xdr:to>
      <xdr:col>29</xdr:col>
      <xdr:colOff>177800</xdr:colOff>
      <xdr:row>17</xdr:row>
      <xdr:rowOff>119225</xdr:rowOff>
    </xdr:to>
    <xdr:sp macro="" textlink="">
      <xdr:nvSpPr>
        <xdr:cNvPr id="68" name="楕円 67"/>
        <xdr:cNvSpPr/>
      </xdr:nvSpPr>
      <xdr:spPr bwMode="auto">
        <a:xfrm>
          <a:off x="5600700" y="29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34152</xdr:rowOff>
    </xdr:from>
    <xdr:ext cx="762000" cy="259045"/>
    <xdr:sp macro="" textlink="">
      <xdr:nvSpPr>
        <xdr:cNvPr id="69" name="人口1人当たり決算額の推移該当値テキスト130"/>
        <xdr:cNvSpPr txBox="1"/>
      </xdr:nvSpPr>
      <xdr:spPr>
        <a:xfrm>
          <a:off x="5740400" y="2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42990</xdr:rowOff>
    </xdr:from>
    <xdr:to>
      <xdr:col>26</xdr:col>
      <xdr:colOff>101600</xdr:colOff>
      <xdr:row>17</xdr:row>
      <xdr:rowOff>144590</xdr:rowOff>
    </xdr:to>
    <xdr:sp macro="" textlink="">
      <xdr:nvSpPr>
        <xdr:cNvPr id="70" name="楕円 69"/>
        <xdr:cNvSpPr/>
      </xdr:nvSpPr>
      <xdr:spPr bwMode="auto">
        <a:xfrm>
          <a:off x="4953000" y="300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154767</xdr:rowOff>
    </xdr:from>
    <xdr:ext cx="736600" cy="259045"/>
    <xdr:sp macro="" textlink="">
      <xdr:nvSpPr>
        <xdr:cNvPr id="71" name="テキスト ボックス 70"/>
        <xdr:cNvSpPr txBox="1"/>
      </xdr:nvSpPr>
      <xdr:spPr>
        <a:xfrm>
          <a:off x="4622800" y="277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60570</xdr:rowOff>
    </xdr:from>
    <xdr:to>
      <xdr:col>22</xdr:col>
      <xdr:colOff>165100</xdr:colOff>
      <xdr:row>17</xdr:row>
      <xdr:rowOff>162170</xdr:rowOff>
    </xdr:to>
    <xdr:sp macro="" textlink="">
      <xdr:nvSpPr>
        <xdr:cNvPr id="72" name="楕円 71"/>
        <xdr:cNvSpPr/>
      </xdr:nvSpPr>
      <xdr:spPr bwMode="auto">
        <a:xfrm>
          <a:off x="4254500" y="302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897</xdr:rowOff>
    </xdr:from>
    <xdr:ext cx="762000" cy="259045"/>
    <xdr:sp macro="" textlink="">
      <xdr:nvSpPr>
        <xdr:cNvPr id="73" name="テキスト ボックス 72"/>
        <xdr:cNvSpPr txBox="1"/>
      </xdr:nvSpPr>
      <xdr:spPr>
        <a:xfrm>
          <a:off x="3924300" y="279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89106</xdr:rowOff>
    </xdr:from>
    <xdr:to>
      <xdr:col>19</xdr:col>
      <xdr:colOff>38100</xdr:colOff>
      <xdr:row>18</xdr:row>
      <xdr:rowOff>19256</xdr:rowOff>
    </xdr:to>
    <xdr:sp macro="" textlink="">
      <xdr:nvSpPr>
        <xdr:cNvPr id="74" name="楕円 73"/>
        <xdr:cNvSpPr/>
      </xdr:nvSpPr>
      <xdr:spPr bwMode="auto">
        <a:xfrm>
          <a:off x="3556000" y="305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4033</xdr:rowOff>
    </xdr:from>
    <xdr:ext cx="762000" cy="259045"/>
    <xdr:sp macro="" textlink="">
      <xdr:nvSpPr>
        <xdr:cNvPr id="75" name="テキスト ボックス 74"/>
        <xdr:cNvSpPr txBox="1"/>
      </xdr:nvSpPr>
      <xdr:spPr>
        <a:xfrm>
          <a:off x="3225800" y="313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89026</xdr:rowOff>
    </xdr:from>
    <xdr:to>
      <xdr:col>15</xdr:col>
      <xdr:colOff>101600</xdr:colOff>
      <xdr:row>18</xdr:row>
      <xdr:rowOff>19176</xdr:rowOff>
    </xdr:to>
    <xdr:sp macro="" textlink="">
      <xdr:nvSpPr>
        <xdr:cNvPr id="76" name="楕円 75"/>
        <xdr:cNvSpPr/>
      </xdr:nvSpPr>
      <xdr:spPr bwMode="auto">
        <a:xfrm>
          <a:off x="2857500" y="305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29353</xdr:rowOff>
    </xdr:from>
    <xdr:ext cx="762000" cy="259045"/>
    <xdr:sp macro="" textlink="">
      <xdr:nvSpPr>
        <xdr:cNvPr id="77" name="テキスト ボックス 76"/>
        <xdr:cNvSpPr txBox="1"/>
      </xdr:nvSpPr>
      <xdr:spPr>
        <a:xfrm>
          <a:off x="2527300" y="282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102539</xdr:rowOff>
    </xdr:from>
    <xdr:to>
      <xdr:col>29</xdr:col>
      <xdr:colOff>127000</xdr:colOff>
      <xdr:row>35</xdr:row>
      <xdr:rowOff>122763</xdr:rowOff>
    </xdr:to>
    <xdr:cxnSp macro="">
      <xdr:nvCxnSpPr>
        <xdr:cNvPr id="110" name="直線コネクタ 109"/>
        <xdr:cNvCxnSpPr/>
      </xdr:nvCxnSpPr>
      <xdr:spPr bwMode="auto">
        <a:xfrm>
          <a:off x="5003800" y="6712889"/>
          <a:ext cx="647700" cy="2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102539</xdr:rowOff>
    </xdr:from>
    <xdr:to>
      <xdr:col>26</xdr:col>
      <xdr:colOff>50800</xdr:colOff>
      <xdr:row>35</xdr:row>
      <xdr:rowOff>118290</xdr:rowOff>
    </xdr:to>
    <xdr:cxnSp macro="">
      <xdr:nvCxnSpPr>
        <xdr:cNvPr id="113" name="直線コネクタ 112"/>
        <xdr:cNvCxnSpPr/>
      </xdr:nvCxnSpPr>
      <xdr:spPr bwMode="auto">
        <a:xfrm flipV="1">
          <a:off x="4305300" y="6712889"/>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118290</xdr:rowOff>
    </xdr:from>
    <xdr:to>
      <xdr:col>22</xdr:col>
      <xdr:colOff>114300</xdr:colOff>
      <xdr:row>35</xdr:row>
      <xdr:rowOff>122306</xdr:rowOff>
    </xdr:to>
    <xdr:cxnSp macro="">
      <xdr:nvCxnSpPr>
        <xdr:cNvPr id="116" name="直線コネクタ 115"/>
        <xdr:cNvCxnSpPr/>
      </xdr:nvCxnSpPr>
      <xdr:spPr bwMode="auto">
        <a:xfrm flipV="1">
          <a:off x="3606800" y="6728640"/>
          <a:ext cx="698500" cy="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93792</xdr:rowOff>
    </xdr:from>
    <xdr:to>
      <xdr:col>18</xdr:col>
      <xdr:colOff>177800</xdr:colOff>
      <xdr:row>35</xdr:row>
      <xdr:rowOff>122306</xdr:rowOff>
    </xdr:to>
    <xdr:cxnSp macro="">
      <xdr:nvCxnSpPr>
        <xdr:cNvPr id="119" name="直線コネクタ 118"/>
        <xdr:cNvCxnSpPr/>
      </xdr:nvCxnSpPr>
      <xdr:spPr bwMode="auto">
        <a:xfrm>
          <a:off x="2908300" y="6704142"/>
          <a:ext cx="698500" cy="28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71963</xdr:rowOff>
    </xdr:from>
    <xdr:to>
      <xdr:col>29</xdr:col>
      <xdr:colOff>177800</xdr:colOff>
      <xdr:row>35</xdr:row>
      <xdr:rowOff>173563</xdr:rowOff>
    </xdr:to>
    <xdr:sp macro="" textlink="">
      <xdr:nvSpPr>
        <xdr:cNvPr id="129" name="楕円 128"/>
        <xdr:cNvSpPr/>
      </xdr:nvSpPr>
      <xdr:spPr bwMode="auto">
        <a:xfrm>
          <a:off x="5600700" y="668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259940</xdr:rowOff>
    </xdr:from>
    <xdr:ext cx="762000" cy="259045"/>
    <xdr:sp macro="" textlink="">
      <xdr:nvSpPr>
        <xdr:cNvPr id="130" name="人口1人当たり決算額の推移該当値テキスト445"/>
        <xdr:cNvSpPr txBox="1"/>
      </xdr:nvSpPr>
      <xdr:spPr>
        <a:xfrm>
          <a:off x="5740400" y="65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51739</xdr:rowOff>
    </xdr:from>
    <xdr:to>
      <xdr:col>26</xdr:col>
      <xdr:colOff>101600</xdr:colOff>
      <xdr:row>35</xdr:row>
      <xdr:rowOff>153339</xdr:rowOff>
    </xdr:to>
    <xdr:sp macro="" textlink="">
      <xdr:nvSpPr>
        <xdr:cNvPr id="131" name="楕円 130"/>
        <xdr:cNvSpPr/>
      </xdr:nvSpPr>
      <xdr:spPr bwMode="auto">
        <a:xfrm>
          <a:off x="4953000" y="666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163517</xdr:rowOff>
    </xdr:from>
    <xdr:ext cx="736600" cy="259045"/>
    <xdr:sp macro="" textlink="">
      <xdr:nvSpPr>
        <xdr:cNvPr id="132" name="テキスト ボックス 131"/>
        <xdr:cNvSpPr txBox="1"/>
      </xdr:nvSpPr>
      <xdr:spPr>
        <a:xfrm>
          <a:off x="4622800" y="64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67490</xdr:rowOff>
    </xdr:from>
    <xdr:to>
      <xdr:col>22</xdr:col>
      <xdr:colOff>165100</xdr:colOff>
      <xdr:row>35</xdr:row>
      <xdr:rowOff>169090</xdr:rowOff>
    </xdr:to>
    <xdr:sp macro="" textlink="">
      <xdr:nvSpPr>
        <xdr:cNvPr id="133" name="楕円 132"/>
        <xdr:cNvSpPr/>
      </xdr:nvSpPr>
      <xdr:spPr bwMode="auto">
        <a:xfrm>
          <a:off x="4254500" y="667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179267</xdr:rowOff>
    </xdr:from>
    <xdr:ext cx="762000" cy="259045"/>
    <xdr:sp macro="" textlink="">
      <xdr:nvSpPr>
        <xdr:cNvPr id="134" name="テキスト ボックス 133"/>
        <xdr:cNvSpPr txBox="1"/>
      </xdr:nvSpPr>
      <xdr:spPr>
        <a:xfrm>
          <a:off x="3924300" y="64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71506</xdr:rowOff>
    </xdr:from>
    <xdr:to>
      <xdr:col>19</xdr:col>
      <xdr:colOff>38100</xdr:colOff>
      <xdr:row>35</xdr:row>
      <xdr:rowOff>173106</xdr:rowOff>
    </xdr:to>
    <xdr:sp macro="" textlink="">
      <xdr:nvSpPr>
        <xdr:cNvPr id="135" name="楕円 134"/>
        <xdr:cNvSpPr/>
      </xdr:nvSpPr>
      <xdr:spPr bwMode="auto">
        <a:xfrm>
          <a:off x="3556000" y="668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183283</xdr:rowOff>
    </xdr:from>
    <xdr:ext cx="762000" cy="259045"/>
    <xdr:sp macro="" textlink="">
      <xdr:nvSpPr>
        <xdr:cNvPr id="136" name="テキスト ボックス 135"/>
        <xdr:cNvSpPr txBox="1"/>
      </xdr:nvSpPr>
      <xdr:spPr>
        <a:xfrm>
          <a:off x="3225800" y="645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42992</xdr:rowOff>
    </xdr:from>
    <xdr:to>
      <xdr:col>15</xdr:col>
      <xdr:colOff>101600</xdr:colOff>
      <xdr:row>35</xdr:row>
      <xdr:rowOff>144592</xdr:rowOff>
    </xdr:to>
    <xdr:sp macro="" textlink="">
      <xdr:nvSpPr>
        <xdr:cNvPr id="137" name="楕円 136"/>
        <xdr:cNvSpPr/>
      </xdr:nvSpPr>
      <xdr:spPr bwMode="auto">
        <a:xfrm>
          <a:off x="2857500" y="665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154769</xdr:rowOff>
    </xdr:from>
    <xdr:ext cx="762000" cy="259045"/>
    <xdr:sp macro="" textlink="">
      <xdr:nvSpPr>
        <xdr:cNvPr id="138" name="テキスト ボックス 137"/>
        <xdr:cNvSpPr txBox="1"/>
      </xdr:nvSpPr>
      <xdr:spPr>
        <a:xfrm>
          <a:off x="2527300" y="642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4,136
369.71
4,901,705
4,847,158
54,477
2,799,047
4,028,694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97396</xdr:rowOff>
    </xdr:from>
    <xdr:to>
      <xdr:col>24</xdr:col>
      <xdr:colOff>63500</xdr:colOff>
      <xdr:row>36</xdr:row>
      <xdr:rowOff>117471</xdr:rowOff>
    </xdr:to>
    <xdr:cxnSp macro="">
      <xdr:nvCxnSpPr>
        <xdr:cNvPr id="60" name="直線コネクタ 59"/>
        <xdr:cNvCxnSpPr/>
      </xdr:nvCxnSpPr>
      <xdr:spPr>
        <a:xfrm flipV="1">
          <a:off x="3797300" y="6269596"/>
          <a:ext cx="8382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117471</xdr:rowOff>
    </xdr:from>
    <xdr:to>
      <xdr:col>19</xdr:col>
      <xdr:colOff>177800</xdr:colOff>
      <xdr:row>36</xdr:row>
      <xdr:rowOff>129723</xdr:rowOff>
    </xdr:to>
    <xdr:cxnSp macro="">
      <xdr:nvCxnSpPr>
        <xdr:cNvPr id="63" name="直線コネクタ 62"/>
        <xdr:cNvCxnSpPr/>
      </xdr:nvCxnSpPr>
      <xdr:spPr>
        <a:xfrm flipV="1">
          <a:off x="2908300" y="6289671"/>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129723</xdr:rowOff>
    </xdr:from>
    <xdr:to>
      <xdr:col>15</xdr:col>
      <xdr:colOff>50800</xdr:colOff>
      <xdr:row>36</xdr:row>
      <xdr:rowOff>151437</xdr:rowOff>
    </xdr:to>
    <xdr:cxnSp macro="">
      <xdr:nvCxnSpPr>
        <xdr:cNvPr id="66" name="直線コネクタ 65"/>
        <xdr:cNvCxnSpPr/>
      </xdr:nvCxnSpPr>
      <xdr:spPr>
        <a:xfrm flipV="1">
          <a:off x="2019300" y="6301923"/>
          <a:ext cx="889000" cy="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137829</xdr:rowOff>
    </xdr:from>
    <xdr:to>
      <xdr:col>10</xdr:col>
      <xdr:colOff>114300</xdr:colOff>
      <xdr:row>36</xdr:row>
      <xdr:rowOff>151437</xdr:rowOff>
    </xdr:to>
    <xdr:cxnSp macro="">
      <xdr:nvCxnSpPr>
        <xdr:cNvPr id="69" name="直線コネクタ 68"/>
        <xdr:cNvCxnSpPr/>
      </xdr:nvCxnSpPr>
      <xdr:spPr>
        <a:xfrm>
          <a:off x="1130300" y="6310029"/>
          <a:ext cx="889000" cy="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46596</xdr:rowOff>
    </xdr:from>
    <xdr:to>
      <xdr:col>24</xdr:col>
      <xdr:colOff>114300</xdr:colOff>
      <xdr:row>36</xdr:row>
      <xdr:rowOff>148196</xdr:rowOff>
    </xdr:to>
    <xdr:sp macro="" textlink="">
      <xdr:nvSpPr>
        <xdr:cNvPr id="79" name="楕円 78"/>
        <xdr:cNvSpPr/>
      </xdr:nvSpPr>
      <xdr:spPr>
        <a:xfrm>
          <a:off x="4584700" y="62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69473</xdr:rowOff>
    </xdr:from>
    <xdr:ext cx="599010" cy="259045"/>
    <xdr:sp macro="" textlink="">
      <xdr:nvSpPr>
        <xdr:cNvPr id="80" name="人件費該当値テキスト"/>
        <xdr:cNvSpPr txBox="1"/>
      </xdr:nvSpPr>
      <xdr:spPr>
        <a:xfrm>
          <a:off x="4686300" y="60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66671</xdr:rowOff>
    </xdr:from>
    <xdr:to>
      <xdr:col>20</xdr:col>
      <xdr:colOff>38100</xdr:colOff>
      <xdr:row>36</xdr:row>
      <xdr:rowOff>168271</xdr:rowOff>
    </xdr:to>
    <xdr:sp macro="" textlink="">
      <xdr:nvSpPr>
        <xdr:cNvPr id="81" name="楕円 80"/>
        <xdr:cNvSpPr/>
      </xdr:nvSpPr>
      <xdr:spPr>
        <a:xfrm>
          <a:off x="3746500" y="62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13348</xdr:rowOff>
    </xdr:from>
    <xdr:ext cx="599010" cy="259045"/>
    <xdr:sp macro="" textlink="">
      <xdr:nvSpPr>
        <xdr:cNvPr id="82" name="テキスト ボックス 81"/>
        <xdr:cNvSpPr txBox="1"/>
      </xdr:nvSpPr>
      <xdr:spPr>
        <a:xfrm>
          <a:off x="3497795" y="601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78923</xdr:rowOff>
    </xdr:from>
    <xdr:to>
      <xdr:col>15</xdr:col>
      <xdr:colOff>101600</xdr:colOff>
      <xdr:row>37</xdr:row>
      <xdr:rowOff>9073</xdr:rowOff>
    </xdr:to>
    <xdr:sp macro="" textlink="">
      <xdr:nvSpPr>
        <xdr:cNvPr id="83" name="楕円 82"/>
        <xdr:cNvSpPr/>
      </xdr:nvSpPr>
      <xdr:spPr>
        <a:xfrm>
          <a:off x="2857500" y="62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25600</xdr:rowOff>
    </xdr:from>
    <xdr:ext cx="599010" cy="259045"/>
    <xdr:sp macro="" textlink="">
      <xdr:nvSpPr>
        <xdr:cNvPr id="84" name="テキスト ボックス 83"/>
        <xdr:cNvSpPr txBox="1"/>
      </xdr:nvSpPr>
      <xdr:spPr>
        <a:xfrm>
          <a:off x="2608795" y="60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100637</xdr:rowOff>
    </xdr:from>
    <xdr:to>
      <xdr:col>10</xdr:col>
      <xdr:colOff>165100</xdr:colOff>
      <xdr:row>37</xdr:row>
      <xdr:rowOff>30787</xdr:rowOff>
    </xdr:to>
    <xdr:sp macro="" textlink="">
      <xdr:nvSpPr>
        <xdr:cNvPr id="85" name="楕円 84"/>
        <xdr:cNvSpPr/>
      </xdr:nvSpPr>
      <xdr:spPr>
        <a:xfrm>
          <a:off x="1968500" y="62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47314</xdr:rowOff>
    </xdr:from>
    <xdr:ext cx="599010" cy="259045"/>
    <xdr:sp macro="" textlink="">
      <xdr:nvSpPr>
        <xdr:cNvPr id="86" name="テキスト ボックス 85"/>
        <xdr:cNvSpPr txBox="1"/>
      </xdr:nvSpPr>
      <xdr:spPr>
        <a:xfrm>
          <a:off x="1719795" y="604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87029</xdr:rowOff>
    </xdr:from>
    <xdr:to>
      <xdr:col>6</xdr:col>
      <xdr:colOff>38100</xdr:colOff>
      <xdr:row>37</xdr:row>
      <xdr:rowOff>17179</xdr:rowOff>
    </xdr:to>
    <xdr:sp macro="" textlink="">
      <xdr:nvSpPr>
        <xdr:cNvPr id="87" name="楕円 86"/>
        <xdr:cNvSpPr/>
      </xdr:nvSpPr>
      <xdr:spPr>
        <a:xfrm>
          <a:off x="1079500" y="6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33706</xdr:rowOff>
    </xdr:from>
    <xdr:ext cx="599010" cy="259045"/>
    <xdr:sp macro="" textlink="">
      <xdr:nvSpPr>
        <xdr:cNvPr id="88" name="テキスト ボックス 87"/>
        <xdr:cNvSpPr txBox="1"/>
      </xdr:nvSpPr>
      <xdr:spPr>
        <a:xfrm>
          <a:off x="830795" y="60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77403</xdr:rowOff>
    </xdr:from>
    <xdr:to>
      <xdr:col>24</xdr:col>
      <xdr:colOff>63500</xdr:colOff>
      <xdr:row>57</xdr:row>
      <xdr:rowOff>78507</xdr:rowOff>
    </xdr:to>
    <xdr:cxnSp macro="">
      <xdr:nvCxnSpPr>
        <xdr:cNvPr id="119" name="直線コネクタ 118"/>
        <xdr:cNvCxnSpPr/>
      </xdr:nvCxnSpPr>
      <xdr:spPr>
        <a:xfrm>
          <a:off x="3797300" y="9850053"/>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41423</xdr:rowOff>
    </xdr:from>
    <xdr:to>
      <xdr:col>19</xdr:col>
      <xdr:colOff>177800</xdr:colOff>
      <xdr:row>57</xdr:row>
      <xdr:rowOff>77403</xdr:rowOff>
    </xdr:to>
    <xdr:cxnSp macro="">
      <xdr:nvCxnSpPr>
        <xdr:cNvPr id="122" name="直線コネクタ 121"/>
        <xdr:cNvCxnSpPr/>
      </xdr:nvCxnSpPr>
      <xdr:spPr>
        <a:xfrm>
          <a:off x="2908300" y="9814073"/>
          <a:ext cx="889000" cy="3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41423</xdr:rowOff>
    </xdr:from>
    <xdr:to>
      <xdr:col>15</xdr:col>
      <xdr:colOff>50800</xdr:colOff>
      <xdr:row>57</xdr:row>
      <xdr:rowOff>55652</xdr:rowOff>
    </xdr:to>
    <xdr:cxnSp macro="">
      <xdr:nvCxnSpPr>
        <xdr:cNvPr id="125" name="直線コネクタ 124"/>
        <xdr:cNvCxnSpPr/>
      </xdr:nvCxnSpPr>
      <xdr:spPr>
        <a:xfrm flipV="1">
          <a:off x="2019300" y="9814073"/>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55652</xdr:rowOff>
    </xdr:from>
    <xdr:to>
      <xdr:col>10</xdr:col>
      <xdr:colOff>114300</xdr:colOff>
      <xdr:row>57</xdr:row>
      <xdr:rowOff>123451</xdr:rowOff>
    </xdr:to>
    <xdr:cxnSp macro="">
      <xdr:nvCxnSpPr>
        <xdr:cNvPr id="128" name="直線コネクタ 127"/>
        <xdr:cNvCxnSpPr/>
      </xdr:nvCxnSpPr>
      <xdr:spPr>
        <a:xfrm flipV="1">
          <a:off x="1130300" y="9828302"/>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27707</xdr:rowOff>
    </xdr:from>
    <xdr:to>
      <xdr:col>24</xdr:col>
      <xdr:colOff>114300</xdr:colOff>
      <xdr:row>57</xdr:row>
      <xdr:rowOff>129307</xdr:rowOff>
    </xdr:to>
    <xdr:sp macro="" textlink="">
      <xdr:nvSpPr>
        <xdr:cNvPr id="138" name="楕円 137"/>
        <xdr:cNvSpPr/>
      </xdr:nvSpPr>
      <xdr:spPr>
        <a:xfrm>
          <a:off x="4584700" y="98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50584</xdr:rowOff>
    </xdr:from>
    <xdr:ext cx="599010" cy="259045"/>
    <xdr:sp macro="" textlink="">
      <xdr:nvSpPr>
        <xdr:cNvPr id="139" name="物件費該当値テキスト"/>
        <xdr:cNvSpPr txBox="1"/>
      </xdr:nvSpPr>
      <xdr:spPr>
        <a:xfrm>
          <a:off x="4686300" y="965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26603</xdr:rowOff>
    </xdr:from>
    <xdr:to>
      <xdr:col>20</xdr:col>
      <xdr:colOff>38100</xdr:colOff>
      <xdr:row>57</xdr:row>
      <xdr:rowOff>128203</xdr:rowOff>
    </xdr:to>
    <xdr:sp macro="" textlink="">
      <xdr:nvSpPr>
        <xdr:cNvPr id="140" name="楕円 139"/>
        <xdr:cNvSpPr/>
      </xdr:nvSpPr>
      <xdr:spPr>
        <a:xfrm>
          <a:off x="3746500" y="97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144730</xdr:rowOff>
    </xdr:from>
    <xdr:ext cx="599010" cy="259045"/>
    <xdr:sp macro="" textlink="">
      <xdr:nvSpPr>
        <xdr:cNvPr id="141" name="テキスト ボックス 140"/>
        <xdr:cNvSpPr txBox="1"/>
      </xdr:nvSpPr>
      <xdr:spPr>
        <a:xfrm>
          <a:off x="3497795" y="957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162073</xdr:rowOff>
    </xdr:from>
    <xdr:to>
      <xdr:col>15</xdr:col>
      <xdr:colOff>101600</xdr:colOff>
      <xdr:row>57</xdr:row>
      <xdr:rowOff>92223</xdr:rowOff>
    </xdr:to>
    <xdr:sp macro="" textlink="">
      <xdr:nvSpPr>
        <xdr:cNvPr id="142" name="楕円 141"/>
        <xdr:cNvSpPr/>
      </xdr:nvSpPr>
      <xdr:spPr>
        <a:xfrm>
          <a:off x="2857500" y="97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108750</xdr:rowOff>
    </xdr:from>
    <xdr:ext cx="599010" cy="259045"/>
    <xdr:sp macro="" textlink="">
      <xdr:nvSpPr>
        <xdr:cNvPr id="143" name="テキスト ボックス 142"/>
        <xdr:cNvSpPr txBox="1"/>
      </xdr:nvSpPr>
      <xdr:spPr>
        <a:xfrm>
          <a:off x="2608795" y="95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4852</xdr:rowOff>
    </xdr:from>
    <xdr:to>
      <xdr:col>10</xdr:col>
      <xdr:colOff>165100</xdr:colOff>
      <xdr:row>57</xdr:row>
      <xdr:rowOff>106452</xdr:rowOff>
    </xdr:to>
    <xdr:sp macro="" textlink="">
      <xdr:nvSpPr>
        <xdr:cNvPr id="144" name="楕円 143"/>
        <xdr:cNvSpPr/>
      </xdr:nvSpPr>
      <xdr:spPr>
        <a:xfrm>
          <a:off x="19685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122979</xdr:rowOff>
    </xdr:from>
    <xdr:ext cx="599010" cy="259045"/>
    <xdr:sp macro="" textlink="">
      <xdr:nvSpPr>
        <xdr:cNvPr id="145" name="テキスト ボックス 144"/>
        <xdr:cNvSpPr txBox="1"/>
      </xdr:nvSpPr>
      <xdr:spPr>
        <a:xfrm>
          <a:off x="1719795" y="955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72651</xdr:rowOff>
    </xdr:from>
    <xdr:to>
      <xdr:col>6</xdr:col>
      <xdr:colOff>38100</xdr:colOff>
      <xdr:row>58</xdr:row>
      <xdr:rowOff>2801</xdr:rowOff>
    </xdr:to>
    <xdr:sp macro="" textlink="">
      <xdr:nvSpPr>
        <xdr:cNvPr id="146" name="楕円 145"/>
        <xdr:cNvSpPr/>
      </xdr:nvSpPr>
      <xdr:spPr>
        <a:xfrm>
          <a:off x="1079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19328</xdr:rowOff>
    </xdr:from>
    <xdr:ext cx="599010" cy="259045"/>
    <xdr:sp macro="" textlink="">
      <xdr:nvSpPr>
        <xdr:cNvPr id="147" name="テキスト ボックス 146"/>
        <xdr:cNvSpPr txBox="1"/>
      </xdr:nvSpPr>
      <xdr:spPr>
        <a:xfrm>
          <a:off x="830795" y="96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142768</xdr:rowOff>
    </xdr:from>
    <xdr:to>
      <xdr:col>24</xdr:col>
      <xdr:colOff>63500</xdr:colOff>
      <xdr:row>77</xdr:row>
      <xdr:rowOff>155556</xdr:rowOff>
    </xdr:to>
    <xdr:cxnSp macro="">
      <xdr:nvCxnSpPr>
        <xdr:cNvPr id="174" name="直線コネクタ 173"/>
        <xdr:cNvCxnSpPr/>
      </xdr:nvCxnSpPr>
      <xdr:spPr>
        <a:xfrm flipV="1">
          <a:off x="3797300" y="13344418"/>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131936</xdr:rowOff>
    </xdr:from>
    <xdr:to>
      <xdr:col>19</xdr:col>
      <xdr:colOff>177800</xdr:colOff>
      <xdr:row>77</xdr:row>
      <xdr:rowOff>155556</xdr:rowOff>
    </xdr:to>
    <xdr:cxnSp macro="">
      <xdr:nvCxnSpPr>
        <xdr:cNvPr id="177" name="直線コネクタ 176"/>
        <xdr:cNvCxnSpPr/>
      </xdr:nvCxnSpPr>
      <xdr:spPr>
        <a:xfrm>
          <a:off x="2908300" y="13333586"/>
          <a:ext cx="88900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131936</xdr:rowOff>
    </xdr:from>
    <xdr:to>
      <xdr:col>15</xdr:col>
      <xdr:colOff>50800</xdr:colOff>
      <xdr:row>78</xdr:row>
      <xdr:rowOff>10939</xdr:rowOff>
    </xdr:to>
    <xdr:cxnSp macro="">
      <xdr:nvCxnSpPr>
        <xdr:cNvPr id="180" name="直線コネクタ 179"/>
        <xdr:cNvCxnSpPr/>
      </xdr:nvCxnSpPr>
      <xdr:spPr>
        <a:xfrm flipV="1">
          <a:off x="2019300" y="13333586"/>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405</xdr:rowOff>
    </xdr:from>
    <xdr:to>
      <xdr:col>10</xdr:col>
      <xdr:colOff>114300</xdr:colOff>
      <xdr:row>78</xdr:row>
      <xdr:rowOff>10939</xdr:rowOff>
    </xdr:to>
    <xdr:cxnSp macro="">
      <xdr:nvCxnSpPr>
        <xdr:cNvPr id="183" name="直線コネクタ 182"/>
        <xdr:cNvCxnSpPr/>
      </xdr:nvCxnSpPr>
      <xdr:spPr>
        <a:xfrm>
          <a:off x="1130300" y="13373505"/>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91968</xdr:rowOff>
    </xdr:from>
    <xdr:to>
      <xdr:col>24</xdr:col>
      <xdr:colOff>114300</xdr:colOff>
      <xdr:row>78</xdr:row>
      <xdr:rowOff>22118</xdr:rowOff>
    </xdr:to>
    <xdr:sp macro="" textlink="">
      <xdr:nvSpPr>
        <xdr:cNvPr id="193" name="楕円 192"/>
        <xdr:cNvSpPr/>
      </xdr:nvSpPr>
      <xdr:spPr>
        <a:xfrm>
          <a:off x="4584700" y="132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114845</xdr:rowOff>
    </xdr:from>
    <xdr:ext cx="534377" cy="259045"/>
    <xdr:sp macro="" textlink="">
      <xdr:nvSpPr>
        <xdr:cNvPr id="194" name="維持補修費該当値テキスト"/>
        <xdr:cNvSpPr txBox="1"/>
      </xdr:nvSpPr>
      <xdr:spPr>
        <a:xfrm>
          <a:off x="4686300" y="131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104756</xdr:rowOff>
    </xdr:from>
    <xdr:to>
      <xdr:col>20</xdr:col>
      <xdr:colOff>38100</xdr:colOff>
      <xdr:row>78</xdr:row>
      <xdr:rowOff>34906</xdr:rowOff>
    </xdr:to>
    <xdr:sp macro="" textlink="">
      <xdr:nvSpPr>
        <xdr:cNvPr id="195" name="楕円 194"/>
        <xdr:cNvSpPr/>
      </xdr:nvSpPr>
      <xdr:spPr>
        <a:xfrm>
          <a:off x="3746500" y="133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51433</xdr:rowOff>
    </xdr:from>
    <xdr:ext cx="534377" cy="259045"/>
    <xdr:sp macro="" textlink="">
      <xdr:nvSpPr>
        <xdr:cNvPr id="196" name="テキスト ボックス 195"/>
        <xdr:cNvSpPr txBox="1"/>
      </xdr:nvSpPr>
      <xdr:spPr>
        <a:xfrm>
          <a:off x="3530111" y="130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81136</xdr:rowOff>
    </xdr:from>
    <xdr:to>
      <xdr:col>15</xdr:col>
      <xdr:colOff>101600</xdr:colOff>
      <xdr:row>78</xdr:row>
      <xdr:rowOff>11286</xdr:rowOff>
    </xdr:to>
    <xdr:sp macro="" textlink="">
      <xdr:nvSpPr>
        <xdr:cNvPr id="197" name="楕円 196"/>
        <xdr:cNvSpPr/>
      </xdr:nvSpPr>
      <xdr:spPr>
        <a:xfrm>
          <a:off x="2857500" y="132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27813</xdr:rowOff>
    </xdr:from>
    <xdr:ext cx="534377" cy="259045"/>
    <xdr:sp macro="" textlink="">
      <xdr:nvSpPr>
        <xdr:cNvPr id="198" name="テキスト ボックス 197"/>
        <xdr:cNvSpPr txBox="1"/>
      </xdr:nvSpPr>
      <xdr:spPr>
        <a:xfrm>
          <a:off x="2641111" y="1305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131589</xdr:rowOff>
    </xdr:from>
    <xdr:to>
      <xdr:col>10</xdr:col>
      <xdr:colOff>165100</xdr:colOff>
      <xdr:row>78</xdr:row>
      <xdr:rowOff>61739</xdr:rowOff>
    </xdr:to>
    <xdr:sp macro="" textlink="">
      <xdr:nvSpPr>
        <xdr:cNvPr id="199" name="楕円 198"/>
        <xdr:cNvSpPr/>
      </xdr:nvSpPr>
      <xdr:spPr>
        <a:xfrm>
          <a:off x="1968500" y="133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78266</xdr:rowOff>
    </xdr:from>
    <xdr:ext cx="534377" cy="259045"/>
    <xdr:sp macro="" textlink="">
      <xdr:nvSpPr>
        <xdr:cNvPr id="200" name="テキスト ボックス 199"/>
        <xdr:cNvSpPr txBox="1"/>
      </xdr:nvSpPr>
      <xdr:spPr>
        <a:xfrm>
          <a:off x="1752111" y="131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121055</xdr:rowOff>
    </xdr:from>
    <xdr:to>
      <xdr:col>6</xdr:col>
      <xdr:colOff>38100</xdr:colOff>
      <xdr:row>78</xdr:row>
      <xdr:rowOff>51205</xdr:rowOff>
    </xdr:to>
    <xdr:sp macro="" textlink="">
      <xdr:nvSpPr>
        <xdr:cNvPr id="201" name="楕円 200"/>
        <xdr:cNvSpPr/>
      </xdr:nvSpPr>
      <xdr:spPr>
        <a:xfrm>
          <a:off x="1079500" y="133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67732</xdr:rowOff>
    </xdr:from>
    <xdr:ext cx="534377" cy="259045"/>
    <xdr:sp macro="" textlink="">
      <xdr:nvSpPr>
        <xdr:cNvPr id="202" name="テキスト ボックス 201"/>
        <xdr:cNvSpPr txBox="1"/>
      </xdr:nvSpPr>
      <xdr:spPr>
        <a:xfrm>
          <a:off x="863111" y="130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80225</xdr:rowOff>
    </xdr:from>
    <xdr:to>
      <xdr:col>24</xdr:col>
      <xdr:colOff>63500</xdr:colOff>
      <xdr:row>98</xdr:row>
      <xdr:rowOff>89946</xdr:rowOff>
    </xdr:to>
    <xdr:cxnSp macro="">
      <xdr:nvCxnSpPr>
        <xdr:cNvPr id="231" name="直線コネクタ 230"/>
        <xdr:cNvCxnSpPr/>
      </xdr:nvCxnSpPr>
      <xdr:spPr>
        <a:xfrm flipV="1">
          <a:off x="3797300" y="16882325"/>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81978</xdr:rowOff>
    </xdr:from>
    <xdr:to>
      <xdr:col>19</xdr:col>
      <xdr:colOff>177800</xdr:colOff>
      <xdr:row>98</xdr:row>
      <xdr:rowOff>89946</xdr:rowOff>
    </xdr:to>
    <xdr:cxnSp macro="">
      <xdr:nvCxnSpPr>
        <xdr:cNvPr id="234" name="直線コネクタ 233"/>
        <xdr:cNvCxnSpPr/>
      </xdr:nvCxnSpPr>
      <xdr:spPr>
        <a:xfrm>
          <a:off x="2908300" y="16884078"/>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80186</xdr:rowOff>
    </xdr:from>
    <xdr:to>
      <xdr:col>15</xdr:col>
      <xdr:colOff>50800</xdr:colOff>
      <xdr:row>98</xdr:row>
      <xdr:rowOff>81978</xdr:rowOff>
    </xdr:to>
    <xdr:cxnSp macro="">
      <xdr:nvCxnSpPr>
        <xdr:cNvPr id="237" name="直線コネクタ 236"/>
        <xdr:cNvCxnSpPr/>
      </xdr:nvCxnSpPr>
      <xdr:spPr>
        <a:xfrm>
          <a:off x="2019300" y="16882286"/>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80186</xdr:rowOff>
    </xdr:from>
    <xdr:to>
      <xdr:col>10</xdr:col>
      <xdr:colOff>114300</xdr:colOff>
      <xdr:row>98</xdr:row>
      <xdr:rowOff>82055</xdr:rowOff>
    </xdr:to>
    <xdr:cxnSp macro="">
      <xdr:nvCxnSpPr>
        <xdr:cNvPr id="240" name="直線コネクタ 239"/>
        <xdr:cNvCxnSpPr/>
      </xdr:nvCxnSpPr>
      <xdr:spPr>
        <a:xfrm flipV="1">
          <a:off x="1130300" y="16882286"/>
          <a:ext cx="8890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29425</xdr:rowOff>
    </xdr:from>
    <xdr:to>
      <xdr:col>24</xdr:col>
      <xdr:colOff>114300</xdr:colOff>
      <xdr:row>98</xdr:row>
      <xdr:rowOff>131025</xdr:rowOff>
    </xdr:to>
    <xdr:sp macro="" textlink="">
      <xdr:nvSpPr>
        <xdr:cNvPr id="250" name="楕円 249"/>
        <xdr:cNvSpPr/>
      </xdr:nvSpPr>
      <xdr:spPr>
        <a:xfrm>
          <a:off x="4584700" y="168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160252</xdr:rowOff>
    </xdr:from>
    <xdr:ext cx="534377" cy="259045"/>
    <xdr:sp macro="" textlink="">
      <xdr:nvSpPr>
        <xdr:cNvPr id="251" name="扶助費該当値テキスト"/>
        <xdr:cNvSpPr txBox="1"/>
      </xdr:nvSpPr>
      <xdr:spPr>
        <a:xfrm>
          <a:off x="4686300" y="166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39146</xdr:rowOff>
    </xdr:from>
    <xdr:to>
      <xdr:col>20</xdr:col>
      <xdr:colOff>38100</xdr:colOff>
      <xdr:row>98</xdr:row>
      <xdr:rowOff>140746</xdr:rowOff>
    </xdr:to>
    <xdr:sp macro="" textlink="">
      <xdr:nvSpPr>
        <xdr:cNvPr id="252" name="楕円 251"/>
        <xdr:cNvSpPr/>
      </xdr:nvSpPr>
      <xdr:spPr>
        <a:xfrm>
          <a:off x="3746500" y="168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157273</xdr:rowOff>
    </xdr:from>
    <xdr:ext cx="534377" cy="259045"/>
    <xdr:sp macro="" textlink="">
      <xdr:nvSpPr>
        <xdr:cNvPr id="253" name="テキスト ボックス 252"/>
        <xdr:cNvSpPr txBox="1"/>
      </xdr:nvSpPr>
      <xdr:spPr>
        <a:xfrm>
          <a:off x="3530111" y="166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31178</xdr:rowOff>
    </xdr:from>
    <xdr:to>
      <xdr:col>15</xdr:col>
      <xdr:colOff>101600</xdr:colOff>
      <xdr:row>98</xdr:row>
      <xdr:rowOff>132778</xdr:rowOff>
    </xdr:to>
    <xdr:sp macro="" textlink="">
      <xdr:nvSpPr>
        <xdr:cNvPr id="254" name="楕円 253"/>
        <xdr:cNvSpPr/>
      </xdr:nvSpPr>
      <xdr:spPr>
        <a:xfrm>
          <a:off x="2857500" y="168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149305</xdr:rowOff>
    </xdr:from>
    <xdr:ext cx="534377" cy="259045"/>
    <xdr:sp macro="" textlink="">
      <xdr:nvSpPr>
        <xdr:cNvPr id="255" name="テキスト ボックス 254"/>
        <xdr:cNvSpPr txBox="1"/>
      </xdr:nvSpPr>
      <xdr:spPr>
        <a:xfrm>
          <a:off x="2641111" y="166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29386</xdr:rowOff>
    </xdr:from>
    <xdr:to>
      <xdr:col>10</xdr:col>
      <xdr:colOff>165100</xdr:colOff>
      <xdr:row>98</xdr:row>
      <xdr:rowOff>130986</xdr:rowOff>
    </xdr:to>
    <xdr:sp macro="" textlink="">
      <xdr:nvSpPr>
        <xdr:cNvPr id="256" name="楕円 255"/>
        <xdr:cNvSpPr/>
      </xdr:nvSpPr>
      <xdr:spPr>
        <a:xfrm>
          <a:off x="1968500" y="168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147513</xdr:rowOff>
    </xdr:from>
    <xdr:ext cx="534377" cy="259045"/>
    <xdr:sp macro="" textlink="">
      <xdr:nvSpPr>
        <xdr:cNvPr id="257" name="テキスト ボックス 256"/>
        <xdr:cNvSpPr txBox="1"/>
      </xdr:nvSpPr>
      <xdr:spPr>
        <a:xfrm>
          <a:off x="1752111" y="166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31255</xdr:rowOff>
    </xdr:from>
    <xdr:to>
      <xdr:col>6</xdr:col>
      <xdr:colOff>38100</xdr:colOff>
      <xdr:row>98</xdr:row>
      <xdr:rowOff>132855</xdr:rowOff>
    </xdr:to>
    <xdr:sp macro="" textlink="">
      <xdr:nvSpPr>
        <xdr:cNvPr id="258" name="楕円 257"/>
        <xdr:cNvSpPr/>
      </xdr:nvSpPr>
      <xdr:spPr>
        <a:xfrm>
          <a:off x="1079500" y="168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149382</xdr:rowOff>
    </xdr:from>
    <xdr:ext cx="534377" cy="259045"/>
    <xdr:sp macro="" textlink="">
      <xdr:nvSpPr>
        <xdr:cNvPr id="259" name="テキスト ボックス 258"/>
        <xdr:cNvSpPr txBox="1"/>
      </xdr:nvSpPr>
      <xdr:spPr>
        <a:xfrm>
          <a:off x="863111" y="166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105818</xdr:rowOff>
    </xdr:from>
    <xdr:to>
      <xdr:col>55</xdr:col>
      <xdr:colOff>0</xdr:colOff>
      <xdr:row>38</xdr:row>
      <xdr:rowOff>111706</xdr:rowOff>
    </xdr:to>
    <xdr:cxnSp macro="">
      <xdr:nvCxnSpPr>
        <xdr:cNvPr id="290" name="直線コネクタ 289"/>
        <xdr:cNvCxnSpPr/>
      </xdr:nvCxnSpPr>
      <xdr:spPr>
        <a:xfrm flipV="1">
          <a:off x="9639300" y="6620918"/>
          <a:ext cx="8382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108525</xdr:rowOff>
    </xdr:from>
    <xdr:to>
      <xdr:col>50</xdr:col>
      <xdr:colOff>114300</xdr:colOff>
      <xdr:row>38</xdr:row>
      <xdr:rowOff>111706</xdr:rowOff>
    </xdr:to>
    <xdr:cxnSp macro="">
      <xdr:nvCxnSpPr>
        <xdr:cNvPr id="293" name="直線コネクタ 292"/>
        <xdr:cNvCxnSpPr/>
      </xdr:nvCxnSpPr>
      <xdr:spPr>
        <a:xfrm>
          <a:off x="8750300" y="6623625"/>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108525</xdr:rowOff>
    </xdr:from>
    <xdr:to>
      <xdr:col>45</xdr:col>
      <xdr:colOff>177800</xdr:colOff>
      <xdr:row>38</xdr:row>
      <xdr:rowOff>151359</xdr:rowOff>
    </xdr:to>
    <xdr:cxnSp macro="">
      <xdr:nvCxnSpPr>
        <xdr:cNvPr id="296" name="直線コネクタ 295"/>
        <xdr:cNvCxnSpPr/>
      </xdr:nvCxnSpPr>
      <xdr:spPr>
        <a:xfrm flipV="1">
          <a:off x="7861300" y="6623625"/>
          <a:ext cx="889000" cy="4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151359</xdr:rowOff>
    </xdr:from>
    <xdr:to>
      <xdr:col>41</xdr:col>
      <xdr:colOff>50800</xdr:colOff>
      <xdr:row>38</xdr:row>
      <xdr:rowOff>158063</xdr:rowOff>
    </xdr:to>
    <xdr:cxnSp macro="">
      <xdr:nvCxnSpPr>
        <xdr:cNvPr id="299" name="直線コネクタ 298"/>
        <xdr:cNvCxnSpPr/>
      </xdr:nvCxnSpPr>
      <xdr:spPr>
        <a:xfrm flipV="1">
          <a:off x="6972300" y="6666459"/>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55018</xdr:rowOff>
    </xdr:from>
    <xdr:to>
      <xdr:col>55</xdr:col>
      <xdr:colOff>50800</xdr:colOff>
      <xdr:row>38</xdr:row>
      <xdr:rowOff>156618</xdr:rowOff>
    </xdr:to>
    <xdr:sp macro="" textlink="">
      <xdr:nvSpPr>
        <xdr:cNvPr id="309" name="楕円 308"/>
        <xdr:cNvSpPr/>
      </xdr:nvSpPr>
      <xdr:spPr>
        <a:xfrm>
          <a:off x="10426700" y="65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141395</xdr:rowOff>
    </xdr:from>
    <xdr:ext cx="599010" cy="259045"/>
    <xdr:sp macro="" textlink="">
      <xdr:nvSpPr>
        <xdr:cNvPr id="310" name="補助費等該当値テキスト"/>
        <xdr:cNvSpPr txBox="1"/>
      </xdr:nvSpPr>
      <xdr:spPr>
        <a:xfrm>
          <a:off x="10528300" y="648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60906</xdr:rowOff>
    </xdr:from>
    <xdr:to>
      <xdr:col>50</xdr:col>
      <xdr:colOff>165100</xdr:colOff>
      <xdr:row>38</xdr:row>
      <xdr:rowOff>162506</xdr:rowOff>
    </xdr:to>
    <xdr:sp macro="" textlink="">
      <xdr:nvSpPr>
        <xdr:cNvPr id="311" name="楕円 310"/>
        <xdr:cNvSpPr/>
      </xdr:nvSpPr>
      <xdr:spPr>
        <a:xfrm>
          <a:off x="9588500" y="65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153633</xdr:rowOff>
    </xdr:from>
    <xdr:ext cx="534377" cy="259045"/>
    <xdr:sp macro="" textlink="">
      <xdr:nvSpPr>
        <xdr:cNvPr id="312" name="テキスト ボックス 311"/>
        <xdr:cNvSpPr txBox="1"/>
      </xdr:nvSpPr>
      <xdr:spPr>
        <a:xfrm>
          <a:off x="9372111" y="66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57725</xdr:rowOff>
    </xdr:from>
    <xdr:to>
      <xdr:col>46</xdr:col>
      <xdr:colOff>38100</xdr:colOff>
      <xdr:row>38</xdr:row>
      <xdr:rowOff>159325</xdr:rowOff>
    </xdr:to>
    <xdr:sp macro="" textlink="">
      <xdr:nvSpPr>
        <xdr:cNvPr id="313" name="楕円 312"/>
        <xdr:cNvSpPr/>
      </xdr:nvSpPr>
      <xdr:spPr>
        <a:xfrm>
          <a:off x="8699500" y="65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150452</xdr:rowOff>
    </xdr:from>
    <xdr:ext cx="534377" cy="259045"/>
    <xdr:sp macro="" textlink="">
      <xdr:nvSpPr>
        <xdr:cNvPr id="314" name="テキスト ボックス 313"/>
        <xdr:cNvSpPr txBox="1"/>
      </xdr:nvSpPr>
      <xdr:spPr>
        <a:xfrm>
          <a:off x="8483111" y="66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100559</xdr:rowOff>
    </xdr:from>
    <xdr:to>
      <xdr:col>41</xdr:col>
      <xdr:colOff>101600</xdr:colOff>
      <xdr:row>39</xdr:row>
      <xdr:rowOff>30709</xdr:rowOff>
    </xdr:to>
    <xdr:sp macro="" textlink="">
      <xdr:nvSpPr>
        <xdr:cNvPr id="315" name="楕円 314"/>
        <xdr:cNvSpPr/>
      </xdr:nvSpPr>
      <xdr:spPr>
        <a:xfrm>
          <a:off x="7810500" y="66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21836</xdr:rowOff>
    </xdr:from>
    <xdr:ext cx="534377" cy="259045"/>
    <xdr:sp macro="" textlink="">
      <xdr:nvSpPr>
        <xdr:cNvPr id="316" name="テキスト ボックス 315"/>
        <xdr:cNvSpPr txBox="1"/>
      </xdr:nvSpPr>
      <xdr:spPr>
        <a:xfrm>
          <a:off x="7594111" y="67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107263</xdr:rowOff>
    </xdr:from>
    <xdr:to>
      <xdr:col>36</xdr:col>
      <xdr:colOff>165100</xdr:colOff>
      <xdr:row>39</xdr:row>
      <xdr:rowOff>37413</xdr:rowOff>
    </xdr:to>
    <xdr:sp macro="" textlink="">
      <xdr:nvSpPr>
        <xdr:cNvPr id="317" name="楕円 316"/>
        <xdr:cNvSpPr/>
      </xdr:nvSpPr>
      <xdr:spPr>
        <a:xfrm>
          <a:off x="6921500" y="66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28540</xdr:rowOff>
    </xdr:from>
    <xdr:ext cx="534377" cy="259045"/>
    <xdr:sp macro="" textlink="">
      <xdr:nvSpPr>
        <xdr:cNvPr id="318" name="テキスト ボックス 317"/>
        <xdr:cNvSpPr txBox="1"/>
      </xdr:nvSpPr>
      <xdr:spPr>
        <a:xfrm>
          <a:off x="6705111" y="67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161475</xdr:rowOff>
    </xdr:from>
    <xdr:to>
      <xdr:col>55</xdr:col>
      <xdr:colOff>0</xdr:colOff>
      <xdr:row>58</xdr:row>
      <xdr:rowOff>168784</xdr:rowOff>
    </xdr:to>
    <xdr:cxnSp macro="">
      <xdr:nvCxnSpPr>
        <xdr:cNvPr id="347" name="直線コネクタ 346"/>
        <xdr:cNvCxnSpPr/>
      </xdr:nvCxnSpPr>
      <xdr:spPr>
        <a:xfrm>
          <a:off x="9639300" y="10105575"/>
          <a:ext cx="8382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161475</xdr:rowOff>
    </xdr:from>
    <xdr:to>
      <xdr:col>50</xdr:col>
      <xdr:colOff>114300</xdr:colOff>
      <xdr:row>59</xdr:row>
      <xdr:rowOff>3631</xdr:rowOff>
    </xdr:to>
    <xdr:cxnSp macro="">
      <xdr:nvCxnSpPr>
        <xdr:cNvPr id="350" name="直線コネクタ 349"/>
        <xdr:cNvCxnSpPr/>
      </xdr:nvCxnSpPr>
      <xdr:spPr>
        <a:xfrm flipV="1">
          <a:off x="8750300" y="10105575"/>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156277</xdr:rowOff>
    </xdr:from>
    <xdr:to>
      <xdr:col>45</xdr:col>
      <xdr:colOff>177800</xdr:colOff>
      <xdr:row>59</xdr:row>
      <xdr:rowOff>3631</xdr:rowOff>
    </xdr:to>
    <xdr:cxnSp macro="">
      <xdr:nvCxnSpPr>
        <xdr:cNvPr id="353" name="直線コネクタ 352"/>
        <xdr:cNvCxnSpPr/>
      </xdr:nvCxnSpPr>
      <xdr:spPr>
        <a:xfrm>
          <a:off x="7861300" y="10100377"/>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156277</xdr:rowOff>
    </xdr:from>
    <xdr:to>
      <xdr:col>41</xdr:col>
      <xdr:colOff>50800</xdr:colOff>
      <xdr:row>59</xdr:row>
      <xdr:rowOff>21062</xdr:rowOff>
    </xdr:to>
    <xdr:cxnSp macro="">
      <xdr:nvCxnSpPr>
        <xdr:cNvPr id="356" name="直線コネクタ 355"/>
        <xdr:cNvCxnSpPr/>
      </xdr:nvCxnSpPr>
      <xdr:spPr>
        <a:xfrm flipV="1">
          <a:off x="6972300" y="10100377"/>
          <a:ext cx="8890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117984</xdr:rowOff>
    </xdr:from>
    <xdr:to>
      <xdr:col>55</xdr:col>
      <xdr:colOff>50800</xdr:colOff>
      <xdr:row>59</xdr:row>
      <xdr:rowOff>48134</xdr:rowOff>
    </xdr:to>
    <xdr:sp macro="" textlink="">
      <xdr:nvSpPr>
        <xdr:cNvPr id="366" name="楕円 365"/>
        <xdr:cNvSpPr/>
      </xdr:nvSpPr>
      <xdr:spPr>
        <a:xfrm>
          <a:off x="10426700" y="100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110675</xdr:rowOff>
    </xdr:from>
    <xdr:to>
      <xdr:col>50</xdr:col>
      <xdr:colOff>165100</xdr:colOff>
      <xdr:row>59</xdr:row>
      <xdr:rowOff>40825</xdr:rowOff>
    </xdr:to>
    <xdr:sp macro="" textlink="">
      <xdr:nvSpPr>
        <xdr:cNvPr id="368" name="楕円 367"/>
        <xdr:cNvSpPr/>
      </xdr:nvSpPr>
      <xdr:spPr>
        <a:xfrm>
          <a:off x="9588500" y="100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31952</xdr:rowOff>
    </xdr:from>
    <xdr:ext cx="599010" cy="259045"/>
    <xdr:sp macro="" textlink="">
      <xdr:nvSpPr>
        <xdr:cNvPr id="369" name="テキスト ボックス 368"/>
        <xdr:cNvSpPr txBox="1"/>
      </xdr:nvSpPr>
      <xdr:spPr>
        <a:xfrm>
          <a:off x="9339795" y="101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124281</xdr:rowOff>
    </xdr:from>
    <xdr:to>
      <xdr:col>46</xdr:col>
      <xdr:colOff>38100</xdr:colOff>
      <xdr:row>59</xdr:row>
      <xdr:rowOff>54431</xdr:rowOff>
    </xdr:to>
    <xdr:sp macro="" textlink="">
      <xdr:nvSpPr>
        <xdr:cNvPr id="370" name="楕円 369"/>
        <xdr:cNvSpPr/>
      </xdr:nvSpPr>
      <xdr:spPr>
        <a:xfrm>
          <a:off x="8699500" y="100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45558</xdr:rowOff>
    </xdr:from>
    <xdr:ext cx="599010" cy="259045"/>
    <xdr:sp macro="" textlink="">
      <xdr:nvSpPr>
        <xdr:cNvPr id="371" name="テキスト ボックス 370"/>
        <xdr:cNvSpPr txBox="1"/>
      </xdr:nvSpPr>
      <xdr:spPr>
        <a:xfrm>
          <a:off x="8450795" y="101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105477</xdr:rowOff>
    </xdr:from>
    <xdr:to>
      <xdr:col>41</xdr:col>
      <xdr:colOff>101600</xdr:colOff>
      <xdr:row>59</xdr:row>
      <xdr:rowOff>35627</xdr:rowOff>
    </xdr:to>
    <xdr:sp macro="" textlink="">
      <xdr:nvSpPr>
        <xdr:cNvPr id="372" name="楕円 371"/>
        <xdr:cNvSpPr/>
      </xdr:nvSpPr>
      <xdr:spPr>
        <a:xfrm>
          <a:off x="7810500" y="100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26754</xdr:rowOff>
    </xdr:from>
    <xdr:ext cx="599010" cy="259045"/>
    <xdr:sp macro="" textlink="">
      <xdr:nvSpPr>
        <xdr:cNvPr id="373" name="テキスト ボックス 372"/>
        <xdr:cNvSpPr txBox="1"/>
      </xdr:nvSpPr>
      <xdr:spPr>
        <a:xfrm>
          <a:off x="7561795" y="1014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141712</xdr:rowOff>
    </xdr:from>
    <xdr:to>
      <xdr:col>36</xdr:col>
      <xdr:colOff>165100</xdr:colOff>
      <xdr:row>59</xdr:row>
      <xdr:rowOff>71862</xdr:rowOff>
    </xdr:to>
    <xdr:sp macro="" textlink="">
      <xdr:nvSpPr>
        <xdr:cNvPr id="374" name="楕円 373"/>
        <xdr:cNvSpPr/>
      </xdr:nvSpPr>
      <xdr:spPr>
        <a:xfrm>
          <a:off x="6921500" y="100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62989</xdr:rowOff>
    </xdr:from>
    <xdr:ext cx="534377" cy="259045"/>
    <xdr:sp macro="" textlink="">
      <xdr:nvSpPr>
        <xdr:cNvPr id="375" name="テキスト ボックス 374"/>
        <xdr:cNvSpPr txBox="1"/>
      </xdr:nvSpPr>
      <xdr:spPr>
        <a:xfrm>
          <a:off x="6705111" y="10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113804</xdr:rowOff>
    </xdr:from>
    <xdr:to>
      <xdr:col>55</xdr:col>
      <xdr:colOff>0</xdr:colOff>
      <xdr:row>78</xdr:row>
      <xdr:rowOff>127033</xdr:rowOff>
    </xdr:to>
    <xdr:cxnSp macro="">
      <xdr:nvCxnSpPr>
        <xdr:cNvPr id="402" name="直線コネクタ 401"/>
        <xdr:cNvCxnSpPr/>
      </xdr:nvCxnSpPr>
      <xdr:spPr>
        <a:xfrm>
          <a:off x="9639300" y="13486904"/>
          <a:ext cx="8382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113804</xdr:rowOff>
    </xdr:from>
    <xdr:to>
      <xdr:col>50</xdr:col>
      <xdr:colOff>114300</xdr:colOff>
      <xdr:row>78</xdr:row>
      <xdr:rowOff>138058</xdr:rowOff>
    </xdr:to>
    <xdr:cxnSp macro="">
      <xdr:nvCxnSpPr>
        <xdr:cNvPr id="405" name="直線コネクタ 404"/>
        <xdr:cNvCxnSpPr/>
      </xdr:nvCxnSpPr>
      <xdr:spPr>
        <a:xfrm flipV="1">
          <a:off x="8750300" y="13486904"/>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137950</xdr:rowOff>
    </xdr:from>
    <xdr:to>
      <xdr:col>45</xdr:col>
      <xdr:colOff>177800</xdr:colOff>
      <xdr:row>78</xdr:row>
      <xdr:rowOff>138058</xdr:rowOff>
    </xdr:to>
    <xdr:cxnSp macro="">
      <xdr:nvCxnSpPr>
        <xdr:cNvPr id="408" name="直線コネクタ 407"/>
        <xdr:cNvCxnSpPr/>
      </xdr:nvCxnSpPr>
      <xdr:spPr>
        <a:xfrm>
          <a:off x="7861300" y="1351105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134538</xdr:rowOff>
    </xdr:from>
    <xdr:to>
      <xdr:col>41</xdr:col>
      <xdr:colOff>50800</xdr:colOff>
      <xdr:row>78</xdr:row>
      <xdr:rowOff>137950</xdr:rowOff>
    </xdr:to>
    <xdr:cxnSp macro="">
      <xdr:nvCxnSpPr>
        <xdr:cNvPr id="411" name="直線コネクタ 410"/>
        <xdr:cNvCxnSpPr/>
      </xdr:nvCxnSpPr>
      <xdr:spPr>
        <a:xfrm>
          <a:off x="6972300" y="13507638"/>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76233</xdr:rowOff>
    </xdr:from>
    <xdr:to>
      <xdr:col>55</xdr:col>
      <xdr:colOff>50800</xdr:colOff>
      <xdr:row>79</xdr:row>
      <xdr:rowOff>6383</xdr:rowOff>
    </xdr:to>
    <xdr:sp macro="" textlink="">
      <xdr:nvSpPr>
        <xdr:cNvPr id="421" name="楕円 420"/>
        <xdr:cNvSpPr/>
      </xdr:nvSpPr>
      <xdr:spPr>
        <a:xfrm>
          <a:off x="10426700" y="134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63004</xdr:rowOff>
    </xdr:from>
    <xdr:to>
      <xdr:col>50</xdr:col>
      <xdr:colOff>165100</xdr:colOff>
      <xdr:row>78</xdr:row>
      <xdr:rowOff>164604</xdr:rowOff>
    </xdr:to>
    <xdr:sp macro="" textlink="">
      <xdr:nvSpPr>
        <xdr:cNvPr id="423" name="楕円 422"/>
        <xdr:cNvSpPr/>
      </xdr:nvSpPr>
      <xdr:spPr>
        <a:xfrm>
          <a:off x="9588500" y="13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155731</xdr:rowOff>
    </xdr:from>
    <xdr:ext cx="534377" cy="259045"/>
    <xdr:sp macro="" textlink="">
      <xdr:nvSpPr>
        <xdr:cNvPr id="424" name="テキスト ボックス 423"/>
        <xdr:cNvSpPr txBox="1"/>
      </xdr:nvSpPr>
      <xdr:spPr>
        <a:xfrm>
          <a:off x="9372111" y="1352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87258</xdr:rowOff>
    </xdr:from>
    <xdr:to>
      <xdr:col>46</xdr:col>
      <xdr:colOff>38100</xdr:colOff>
      <xdr:row>79</xdr:row>
      <xdr:rowOff>17408</xdr:rowOff>
    </xdr:to>
    <xdr:sp macro="" textlink="">
      <xdr:nvSpPr>
        <xdr:cNvPr id="425" name="楕円 424"/>
        <xdr:cNvSpPr/>
      </xdr:nvSpPr>
      <xdr:spPr>
        <a:xfrm>
          <a:off x="8699500" y="134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8535</xdr:rowOff>
    </xdr:from>
    <xdr:ext cx="469744" cy="259045"/>
    <xdr:sp macro="" textlink="">
      <xdr:nvSpPr>
        <xdr:cNvPr id="426" name="テキスト ボックス 425"/>
        <xdr:cNvSpPr txBox="1"/>
      </xdr:nvSpPr>
      <xdr:spPr>
        <a:xfrm>
          <a:off x="8515428" y="1355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87150</xdr:rowOff>
    </xdr:from>
    <xdr:to>
      <xdr:col>41</xdr:col>
      <xdr:colOff>101600</xdr:colOff>
      <xdr:row>79</xdr:row>
      <xdr:rowOff>17300</xdr:rowOff>
    </xdr:to>
    <xdr:sp macro="" textlink="">
      <xdr:nvSpPr>
        <xdr:cNvPr id="427" name="楕円 426"/>
        <xdr:cNvSpPr/>
      </xdr:nvSpPr>
      <xdr:spPr>
        <a:xfrm>
          <a:off x="7810500" y="134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8427</xdr:rowOff>
    </xdr:from>
    <xdr:ext cx="469744" cy="259045"/>
    <xdr:sp macro="" textlink="">
      <xdr:nvSpPr>
        <xdr:cNvPr id="428" name="テキスト ボックス 427"/>
        <xdr:cNvSpPr txBox="1"/>
      </xdr:nvSpPr>
      <xdr:spPr>
        <a:xfrm>
          <a:off x="7626428" y="1355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83738</xdr:rowOff>
    </xdr:from>
    <xdr:to>
      <xdr:col>36</xdr:col>
      <xdr:colOff>165100</xdr:colOff>
      <xdr:row>79</xdr:row>
      <xdr:rowOff>13888</xdr:rowOff>
    </xdr:to>
    <xdr:sp macro="" textlink="">
      <xdr:nvSpPr>
        <xdr:cNvPr id="429" name="楕円 428"/>
        <xdr:cNvSpPr/>
      </xdr:nvSpPr>
      <xdr:spPr>
        <a:xfrm>
          <a:off x="6921500" y="134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5015</xdr:rowOff>
    </xdr:from>
    <xdr:ext cx="534377" cy="259045"/>
    <xdr:sp macro="" textlink="">
      <xdr:nvSpPr>
        <xdr:cNvPr id="430" name="テキスト ボックス 429"/>
        <xdr:cNvSpPr txBox="1"/>
      </xdr:nvSpPr>
      <xdr:spPr>
        <a:xfrm>
          <a:off x="6705111" y="135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110389</xdr:rowOff>
    </xdr:from>
    <xdr:to>
      <xdr:col>55</xdr:col>
      <xdr:colOff>0</xdr:colOff>
      <xdr:row>98</xdr:row>
      <xdr:rowOff>111632</xdr:rowOff>
    </xdr:to>
    <xdr:cxnSp macro="">
      <xdr:nvCxnSpPr>
        <xdr:cNvPr id="457" name="直線コネクタ 456"/>
        <xdr:cNvCxnSpPr/>
      </xdr:nvCxnSpPr>
      <xdr:spPr>
        <a:xfrm>
          <a:off x="9639300" y="16912489"/>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81305</xdr:rowOff>
    </xdr:from>
    <xdr:to>
      <xdr:col>50</xdr:col>
      <xdr:colOff>114300</xdr:colOff>
      <xdr:row>98</xdr:row>
      <xdr:rowOff>110389</xdr:rowOff>
    </xdr:to>
    <xdr:cxnSp macro="">
      <xdr:nvCxnSpPr>
        <xdr:cNvPr id="460" name="直線コネクタ 459"/>
        <xdr:cNvCxnSpPr/>
      </xdr:nvCxnSpPr>
      <xdr:spPr>
        <a:xfrm>
          <a:off x="8750300" y="16883405"/>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28473</xdr:rowOff>
    </xdr:from>
    <xdr:to>
      <xdr:col>45</xdr:col>
      <xdr:colOff>177800</xdr:colOff>
      <xdr:row>98</xdr:row>
      <xdr:rowOff>81305</xdr:rowOff>
    </xdr:to>
    <xdr:cxnSp macro="">
      <xdr:nvCxnSpPr>
        <xdr:cNvPr id="463" name="直線コネクタ 462"/>
        <xdr:cNvCxnSpPr/>
      </xdr:nvCxnSpPr>
      <xdr:spPr>
        <a:xfrm>
          <a:off x="7861300" y="16830573"/>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28473</xdr:rowOff>
    </xdr:from>
    <xdr:to>
      <xdr:col>41</xdr:col>
      <xdr:colOff>50800</xdr:colOff>
      <xdr:row>98</xdr:row>
      <xdr:rowOff>110220</xdr:rowOff>
    </xdr:to>
    <xdr:cxnSp macro="">
      <xdr:nvCxnSpPr>
        <xdr:cNvPr id="466" name="直線コネクタ 465"/>
        <xdr:cNvCxnSpPr/>
      </xdr:nvCxnSpPr>
      <xdr:spPr>
        <a:xfrm flipV="1">
          <a:off x="6972300" y="16830573"/>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60832</xdr:rowOff>
    </xdr:from>
    <xdr:to>
      <xdr:col>55</xdr:col>
      <xdr:colOff>50800</xdr:colOff>
      <xdr:row>98</xdr:row>
      <xdr:rowOff>162432</xdr:rowOff>
    </xdr:to>
    <xdr:sp macro="" textlink="">
      <xdr:nvSpPr>
        <xdr:cNvPr id="476" name="楕円 475"/>
        <xdr:cNvSpPr/>
      </xdr:nvSpPr>
      <xdr:spPr>
        <a:xfrm>
          <a:off x="10426700" y="168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147209</xdr:rowOff>
    </xdr:from>
    <xdr:ext cx="534377" cy="259045"/>
    <xdr:sp macro="" textlink="">
      <xdr:nvSpPr>
        <xdr:cNvPr id="477" name="普通建設事業費 （ うち更新整備　）該当値テキスト"/>
        <xdr:cNvSpPr txBox="1"/>
      </xdr:nvSpPr>
      <xdr:spPr>
        <a:xfrm>
          <a:off x="10528300" y="167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59589</xdr:rowOff>
    </xdr:from>
    <xdr:to>
      <xdr:col>50</xdr:col>
      <xdr:colOff>165100</xdr:colOff>
      <xdr:row>98</xdr:row>
      <xdr:rowOff>161189</xdr:rowOff>
    </xdr:to>
    <xdr:sp macro="" textlink="">
      <xdr:nvSpPr>
        <xdr:cNvPr id="478" name="楕円 477"/>
        <xdr:cNvSpPr/>
      </xdr:nvSpPr>
      <xdr:spPr>
        <a:xfrm>
          <a:off x="9588500" y="168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152316</xdr:rowOff>
    </xdr:from>
    <xdr:ext cx="534377" cy="259045"/>
    <xdr:sp macro="" textlink="">
      <xdr:nvSpPr>
        <xdr:cNvPr id="479" name="テキスト ボックス 478"/>
        <xdr:cNvSpPr txBox="1"/>
      </xdr:nvSpPr>
      <xdr:spPr>
        <a:xfrm>
          <a:off x="9372111" y="169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30505</xdr:rowOff>
    </xdr:from>
    <xdr:to>
      <xdr:col>46</xdr:col>
      <xdr:colOff>38100</xdr:colOff>
      <xdr:row>98</xdr:row>
      <xdr:rowOff>132105</xdr:rowOff>
    </xdr:to>
    <xdr:sp macro="" textlink="">
      <xdr:nvSpPr>
        <xdr:cNvPr id="480" name="楕円 479"/>
        <xdr:cNvSpPr/>
      </xdr:nvSpPr>
      <xdr:spPr>
        <a:xfrm>
          <a:off x="8699500" y="168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123232</xdr:rowOff>
    </xdr:from>
    <xdr:ext cx="534377" cy="259045"/>
    <xdr:sp macro="" textlink="">
      <xdr:nvSpPr>
        <xdr:cNvPr id="481" name="テキスト ボックス 480"/>
        <xdr:cNvSpPr txBox="1"/>
      </xdr:nvSpPr>
      <xdr:spPr>
        <a:xfrm>
          <a:off x="8483111" y="169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149123</xdr:rowOff>
    </xdr:from>
    <xdr:to>
      <xdr:col>41</xdr:col>
      <xdr:colOff>101600</xdr:colOff>
      <xdr:row>98</xdr:row>
      <xdr:rowOff>79273</xdr:rowOff>
    </xdr:to>
    <xdr:sp macro="" textlink="">
      <xdr:nvSpPr>
        <xdr:cNvPr id="482" name="楕円 481"/>
        <xdr:cNvSpPr/>
      </xdr:nvSpPr>
      <xdr:spPr>
        <a:xfrm>
          <a:off x="7810500" y="167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70400</xdr:rowOff>
    </xdr:from>
    <xdr:ext cx="599010" cy="259045"/>
    <xdr:sp macro="" textlink="">
      <xdr:nvSpPr>
        <xdr:cNvPr id="483" name="テキスト ボックス 482"/>
        <xdr:cNvSpPr txBox="1"/>
      </xdr:nvSpPr>
      <xdr:spPr>
        <a:xfrm>
          <a:off x="7561795" y="168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59420</xdr:rowOff>
    </xdr:from>
    <xdr:to>
      <xdr:col>36</xdr:col>
      <xdr:colOff>165100</xdr:colOff>
      <xdr:row>98</xdr:row>
      <xdr:rowOff>161020</xdr:rowOff>
    </xdr:to>
    <xdr:sp macro="" textlink="">
      <xdr:nvSpPr>
        <xdr:cNvPr id="484" name="楕円 483"/>
        <xdr:cNvSpPr/>
      </xdr:nvSpPr>
      <xdr:spPr>
        <a:xfrm>
          <a:off x="6921500" y="168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152147</xdr:rowOff>
    </xdr:from>
    <xdr:ext cx="534377" cy="259045"/>
    <xdr:sp macro="" textlink="">
      <xdr:nvSpPr>
        <xdr:cNvPr id="485" name="テキスト ボックス 484"/>
        <xdr:cNvSpPr txBox="1"/>
      </xdr:nvSpPr>
      <xdr:spPr>
        <a:xfrm>
          <a:off x="6705111" y="16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92880</xdr:rowOff>
    </xdr:from>
    <xdr:to>
      <xdr:col>85</xdr:col>
      <xdr:colOff>127000</xdr:colOff>
      <xdr:row>39</xdr:row>
      <xdr:rowOff>94802</xdr:rowOff>
    </xdr:to>
    <xdr:cxnSp macro="">
      <xdr:nvCxnSpPr>
        <xdr:cNvPr id="516" name="直線コネクタ 515"/>
        <xdr:cNvCxnSpPr/>
      </xdr:nvCxnSpPr>
      <xdr:spPr>
        <a:xfrm flipV="1">
          <a:off x="15481300" y="6779430"/>
          <a:ext cx="8382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94802</xdr:rowOff>
    </xdr:from>
    <xdr:to>
      <xdr:col>81</xdr:col>
      <xdr:colOff>50800</xdr:colOff>
      <xdr:row>39</xdr:row>
      <xdr:rowOff>97984</xdr:rowOff>
    </xdr:to>
    <xdr:cxnSp macro="">
      <xdr:nvCxnSpPr>
        <xdr:cNvPr id="519" name="直線コネクタ 518"/>
        <xdr:cNvCxnSpPr/>
      </xdr:nvCxnSpPr>
      <xdr:spPr>
        <a:xfrm flipV="1">
          <a:off x="14592300" y="6781352"/>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97984</xdr:rowOff>
    </xdr:from>
    <xdr:to>
      <xdr:col>76</xdr:col>
      <xdr:colOff>114300</xdr:colOff>
      <xdr:row>39</xdr:row>
      <xdr:rowOff>98514</xdr:rowOff>
    </xdr:to>
    <xdr:cxnSp macro="">
      <xdr:nvCxnSpPr>
        <xdr:cNvPr id="522" name="直線コネクタ 521"/>
        <xdr:cNvCxnSpPr/>
      </xdr:nvCxnSpPr>
      <xdr:spPr>
        <a:xfrm flipV="1">
          <a:off x="13703300" y="678453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96439</xdr:rowOff>
    </xdr:from>
    <xdr:to>
      <xdr:col>71</xdr:col>
      <xdr:colOff>177800</xdr:colOff>
      <xdr:row>39</xdr:row>
      <xdr:rowOff>98514</xdr:rowOff>
    </xdr:to>
    <xdr:cxnSp macro="">
      <xdr:nvCxnSpPr>
        <xdr:cNvPr id="525" name="直線コネクタ 524"/>
        <xdr:cNvCxnSpPr/>
      </xdr:nvCxnSpPr>
      <xdr:spPr>
        <a:xfrm>
          <a:off x="12814300" y="678298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42080</xdr:rowOff>
    </xdr:from>
    <xdr:to>
      <xdr:col>85</xdr:col>
      <xdr:colOff>177800</xdr:colOff>
      <xdr:row>39</xdr:row>
      <xdr:rowOff>143680</xdr:rowOff>
    </xdr:to>
    <xdr:sp macro="" textlink="">
      <xdr:nvSpPr>
        <xdr:cNvPr id="535" name="楕円 534"/>
        <xdr:cNvSpPr/>
      </xdr:nvSpPr>
      <xdr:spPr>
        <a:xfrm>
          <a:off x="16268700" y="67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44002</xdr:rowOff>
    </xdr:from>
    <xdr:to>
      <xdr:col>81</xdr:col>
      <xdr:colOff>101600</xdr:colOff>
      <xdr:row>39</xdr:row>
      <xdr:rowOff>145602</xdr:rowOff>
    </xdr:to>
    <xdr:sp macro="" textlink="">
      <xdr:nvSpPr>
        <xdr:cNvPr id="537" name="楕円 536"/>
        <xdr:cNvSpPr/>
      </xdr:nvSpPr>
      <xdr:spPr>
        <a:xfrm>
          <a:off x="15430500" y="67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136729</xdr:rowOff>
    </xdr:from>
    <xdr:ext cx="469744" cy="259045"/>
    <xdr:sp macro="" textlink="">
      <xdr:nvSpPr>
        <xdr:cNvPr id="538" name="テキスト ボックス 537"/>
        <xdr:cNvSpPr txBox="1"/>
      </xdr:nvSpPr>
      <xdr:spPr>
        <a:xfrm>
          <a:off x="15246428" y="682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47184</xdr:rowOff>
    </xdr:from>
    <xdr:to>
      <xdr:col>76</xdr:col>
      <xdr:colOff>165100</xdr:colOff>
      <xdr:row>39</xdr:row>
      <xdr:rowOff>148784</xdr:rowOff>
    </xdr:to>
    <xdr:sp macro="" textlink="">
      <xdr:nvSpPr>
        <xdr:cNvPr id="539" name="楕円 538"/>
        <xdr:cNvSpPr/>
      </xdr:nvSpPr>
      <xdr:spPr>
        <a:xfrm>
          <a:off x="14541500" y="67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139911</xdr:rowOff>
    </xdr:from>
    <xdr:ext cx="378565" cy="259045"/>
    <xdr:sp macro="" textlink="">
      <xdr:nvSpPr>
        <xdr:cNvPr id="540" name="テキスト ボックス 539"/>
        <xdr:cNvSpPr txBox="1"/>
      </xdr:nvSpPr>
      <xdr:spPr>
        <a:xfrm>
          <a:off x="14403017" y="682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47714</xdr:rowOff>
    </xdr:from>
    <xdr:to>
      <xdr:col>72</xdr:col>
      <xdr:colOff>38100</xdr:colOff>
      <xdr:row>39</xdr:row>
      <xdr:rowOff>149314</xdr:rowOff>
    </xdr:to>
    <xdr:sp macro="" textlink="">
      <xdr:nvSpPr>
        <xdr:cNvPr id="541" name="楕円 540"/>
        <xdr:cNvSpPr/>
      </xdr:nvSpPr>
      <xdr:spPr>
        <a:xfrm>
          <a:off x="13652500" y="67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140441</xdr:rowOff>
    </xdr:from>
    <xdr:ext cx="378565" cy="259045"/>
    <xdr:sp macro="" textlink="">
      <xdr:nvSpPr>
        <xdr:cNvPr id="542" name="テキスト ボックス 541"/>
        <xdr:cNvSpPr txBox="1"/>
      </xdr:nvSpPr>
      <xdr:spPr>
        <a:xfrm>
          <a:off x="13514017" y="682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45639</xdr:rowOff>
    </xdr:from>
    <xdr:to>
      <xdr:col>67</xdr:col>
      <xdr:colOff>101600</xdr:colOff>
      <xdr:row>39</xdr:row>
      <xdr:rowOff>147239</xdr:rowOff>
    </xdr:to>
    <xdr:sp macro="" textlink="">
      <xdr:nvSpPr>
        <xdr:cNvPr id="543" name="楕円 542"/>
        <xdr:cNvSpPr/>
      </xdr:nvSpPr>
      <xdr:spPr>
        <a:xfrm>
          <a:off x="12763500" y="6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138366</xdr:rowOff>
    </xdr:from>
    <xdr:ext cx="469744" cy="259045"/>
    <xdr:sp macro="" textlink="">
      <xdr:nvSpPr>
        <xdr:cNvPr id="544" name="テキスト ボックス 543"/>
        <xdr:cNvSpPr txBox="1"/>
      </xdr:nvSpPr>
      <xdr:spPr>
        <a:xfrm>
          <a:off x="12579428" y="682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70149</xdr:rowOff>
    </xdr:from>
    <xdr:to>
      <xdr:col>85</xdr:col>
      <xdr:colOff>127000</xdr:colOff>
      <xdr:row>77</xdr:row>
      <xdr:rowOff>84251</xdr:rowOff>
    </xdr:to>
    <xdr:cxnSp macro="">
      <xdr:nvCxnSpPr>
        <xdr:cNvPr id="632" name="直線コネクタ 631"/>
        <xdr:cNvCxnSpPr/>
      </xdr:nvCxnSpPr>
      <xdr:spPr>
        <a:xfrm>
          <a:off x="15481300" y="13271799"/>
          <a:ext cx="8382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70149</xdr:rowOff>
    </xdr:from>
    <xdr:to>
      <xdr:col>81</xdr:col>
      <xdr:colOff>50800</xdr:colOff>
      <xdr:row>77</xdr:row>
      <xdr:rowOff>71935</xdr:rowOff>
    </xdr:to>
    <xdr:cxnSp macro="">
      <xdr:nvCxnSpPr>
        <xdr:cNvPr id="635" name="直線コネクタ 634"/>
        <xdr:cNvCxnSpPr/>
      </xdr:nvCxnSpPr>
      <xdr:spPr>
        <a:xfrm flipV="1">
          <a:off x="14592300" y="1327179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71935</xdr:rowOff>
    </xdr:from>
    <xdr:to>
      <xdr:col>76</xdr:col>
      <xdr:colOff>114300</xdr:colOff>
      <xdr:row>77</xdr:row>
      <xdr:rowOff>77882</xdr:rowOff>
    </xdr:to>
    <xdr:cxnSp macro="">
      <xdr:nvCxnSpPr>
        <xdr:cNvPr id="638" name="直線コネクタ 637"/>
        <xdr:cNvCxnSpPr/>
      </xdr:nvCxnSpPr>
      <xdr:spPr>
        <a:xfrm flipV="1">
          <a:off x="13703300" y="13273585"/>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71946</xdr:rowOff>
    </xdr:from>
    <xdr:to>
      <xdr:col>71</xdr:col>
      <xdr:colOff>177800</xdr:colOff>
      <xdr:row>77</xdr:row>
      <xdr:rowOff>77882</xdr:rowOff>
    </xdr:to>
    <xdr:cxnSp macro="">
      <xdr:nvCxnSpPr>
        <xdr:cNvPr id="641" name="直線コネクタ 640"/>
        <xdr:cNvCxnSpPr/>
      </xdr:nvCxnSpPr>
      <xdr:spPr>
        <a:xfrm>
          <a:off x="12814300" y="1327359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33451</xdr:rowOff>
    </xdr:from>
    <xdr:to>
      <xdr:col>85</xdr:col>
      <xdr:colOff>177800</xdr:colOff>
      <xdr:row>77</xdr:row>
      <xdr:rowOff>135051</xdr:rowOff>
    </xdr:to>
    <xdr:sp macro="" textlink="">
      <xdr:nvSpPr>
        <xdr:cNvPr id="651" name="楕円 650"/>
        <xdr:cNvSpPr/>
      </xdr:nvSpPr>
      <xdr:spPr>
        <a:xfrm>
          <a:off x="16268700" y="132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56328</xdr:rowOff>
    </xdr:from>
    <xdr:ext cx="599010" cy="259045"/>
    <xdr:sp macro="" textlink="">
      <xdr:nvSpPr>
        <xdr:cNvPr id="652" name="公債費該当値テキスト"/>
        <xdr:cNvSpPr txBox="1"/>
      </xdr:nvSpPr>
      <xdr:spPr>
        <a:xfrm>
          <a:off x="16370300" y="1308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19349</xdr:rowOff>
    </xdr:from>
    <xdr:to>
      <xdr:col>81</xdr:col>
      <xdr:colOff>101600</xdr:colOff>
      <xdr:row>77</xdr:row>
      <xdr:rowOff>120949</xdr:rowOff>
    </xdr:to>
    <xdr:sp macro="" textlink="">
      <xdr:nvSpPr>
        <xdr:cNvPr id="653" name="楕円 652"/>
        <xdr:cNvSpPr/>
      </xdr:nvSpPr>
      <xdr:spPr>
        <a:xfrm>
          <a:off x="154305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137476</xdr:rowOff>
    </xdr:from>
    <xdr:ext cx="599010" cy="259045"/>
    <xdr:sp macro="" textlink="">
      <xdr:nvSpPr>
        <xdr:cNvPr id="654" name="テキスト ボックス 653"/>
        <xdr:cNvSpPr txBox="1"/>
      </xdr:nvSpPr>
      <xdr:spPr>
        <a:xfrm>
          <a:off x="15181795" y="129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21135</xdr:rowOff>
    </xdr:from>
    <xdr:to>
      <xdr:col>76</xdr:col>
      <xdr:colOff>165100</xdr:colOff>
      <xdr:row>77</xdr:row>
      <xdr:rowOff>122735</xdr:rowOff>
    </xdr:to>
    <xdr:sp macro="" textlink="">
      <xdr:nvSpPr>
        <xdr:cNvPr id="655" name="楕円 654"/>
        <xdr:cNvSpPr/>
      </xdr:nvSpPr>
      <xdr:spPr>
        <a:xfrm>
          <a:off x="14541500" y="132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139262</xdr:rowOff>
    </xdr:from>
    <xdr:ext cx="599010" cy="259045"/>
    <xdr:sp macro="" textlink="">
      <xdr:nvSpPr>
        <xdr:cNvPr id="656" name="テキスト ボックス 655"/>
        <xdr:cNvSpPr txBox="1"/>
      </xdr:nvSpPr>
      <xdr:spPr>
        <a:xfrm>
          <a:off x="14292795" y="129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27082</xdr:rowOff>
    </xdr:from>
    <xdr:to>
      <xdr:col>72</xdr:col>
      <xdr:colOff>38100</xdr:colOff>
      <xdr:row>77</xdr:row>
      <xdr:rowOff>128682</xdr:rowOff>
    </xdr:to>
    <xdr:sp macro="" textlink="">
      <xdr:nvSpPr>
        <xdr:cNvPr id="657" name="楕円 656"/>
        <xdr:cNvSpPr/>
      </xdr:nvSpPr>
      <xdr:spPr>
        <a:xfrm>
          <a:off x="13652500" y="132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145209</xdr:rowOff>
    </xdr:from>
    <xdr:ext cx="599010" cy="259045"/>
    <xdr:sp macro="" textlink="">
      <xdr:nvSpPr>
        <xdr:cNvPr id="658" name="テキスト ボックス 657"/>
        <xdr:cNvSpPr txBox="1"/>
      </xdr:nvSpPr>
      <xdr:spPr>
        <a:xfrm>
          <a:off x="13403795" y="1300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21146</xdr:rowOff>
    </xdr:from>
    <xdr:to>
      <xdr:col>67</xdr:col>
      <xdr:colOff>101600</xdr:colOff>
      <xdr:row>77</xdr:row>
      <xdr:rowOff>122746</xdr:rowOff>
    </xdr:to>
    <xdr:sp macro="" textlink="">
      <xdr:nvSpPr>
        <xdr:cNvPr id="659" name="楕円 658"/>
        <xdr:cNvSpPr/>
      </xdr:nvSpPr>
      <xdr:spPr>
        <a:xfrm>
          <a:off x="12763500" y="132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139273</xdr:rowOff>
    </xdr:from>
    <xdr:ext cx="599010" cy="259045"/>
    <xdr:sp macro="" textlink="">
      <xdr:nvSpPr>
        <xdr:cNvPr id="660" name="テキスト ボックス 659"/>
        <xdr:cNvSpPr txBox="1"/>
      </xdr:nvSpPr>
      <xdr:spPr>
        <a:xfrm>
          <a:off x="12514795" y="1299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114514</xdr:rowOff>
    </xdr:from>
    <xdr:to>
      <xdr:col>85</xdr:col>
      <xdr:colOff>127000</xdr:colOff>
      <xdr:row>98</xdr:row>
      <xdr:rowOff>120278</xdr:rowOff>
    </xdr:to>
    <xdr:cxnSp macro="">
      <xdr:nvCxnSpPr>
        <xdr:cNvPr id="687" name="直線コネクタ 686"/>
        <xdr:cNvCxnSpPr/>
      </xdr:nvCxnSpPr>
      <xdr:spPr>
        <a:xfrm flipV="1">
          <a:off x="15481300" y="16916614"/>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111415</xdr:rowOff>
    </xdr:from>
    <xdr:to>
      <xdr:col>81</xdr:col>
      <xdr:colOff>50800</xdr:colOff>
      <xdr:row>98</xdr:row>
      <xdr:rowOff>120278</xdr:rowOff>
    </xdr:to>
    <xdr:cxnSp macro="">
      <xdr:nvCxnSpPr>
        <xdr:cNvPr id="690" name="直線コネクタ 689"/>
        <xdr:cNvCxnSpPr/>
      </xdr:nvCxnSpPr>
      <xdr:spPr>
        <a:xfrm>
          <a:off x="14592300" y="16913515"/>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83074</xdr:rowOff>
    </xdr:from>
    <xdr:to>
      <xdr:col>76</xdr:col>
      <xdr:colOff>114300</xdr:colOff>
      <xdr:row>98</xdr:row>
      <xdr:rowOff>111415</xdr:rowOff>
    </xdr:to>
    <xdr:cxnSp macro="">
      <xdr:nvCxnSpPr>
        <xdr:cNvPr id="693" name="直線コネクタ 692"/>
        <xdr:cNvCxnSpPr/>
      </xdr:nvCxnSpPr>
      <xdr:spPr>
        <a:xfrm>
          <a:off x="13703300" y="16885174"/>
          <a:ext cx="8890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83074</xdr:rowOff>
    </xdr:from>
    <xdr:to>
      <xdr:col>71</xdr:col>
      <xdr:colOff>177800</xdr:colOff>
      <xdr:row>98</xdr:row>
      <xdr:rowOff>94132</xdr:rowOff>
    </xdr:to>
    <xdr:cxnSp macro="">
      <xdr:nvCxnSpPr>
        <xdr:cNvPr id="696" name="直線コネクタ 695"/>
        <xdr:cNvCxnSpPr/>
      </xdr:nvCxnSpPr>
      <xdr:spPr>
        <a:xfrm flipV="1">
          <a:off x="12814300" y="16885174"/>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63714</xdr:rowOff>
    </xdr:from>
    <xdr:to>
      <xdr:col>85</xdr:col>
      <xdr:colOff>177800</xdr:colOff>
      <xdr:row>98</xdr:row>
      <xdr:rowOff>165314</xdr:rowOff>
    </xdr:to>
    <xdr:sp macro="" textlink="">
      <xdr:nvSpPr>
        <xdr:cNvPr id="706" name="楕円 705"/>
        <xdr:cNvSpPr/>
      </xdr:nvSpPr>
      <xdr:spPr>
        <a:xfrm>
          <a:off x="16268700" y="168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69478</xdr:rowOff>
    </xdr:from>
    <xdr:to>
      <xdr:col>81</xdr:col>
      <xdr:colOff>101600</xdr:colOff>
      <xdr:row>98</xdr:row>
      <xdr:rowOff>171078</xdr:rowOff>
    </xdr:to>
    <xdr:sp macro="" textlink="">
      <xdr:nvSpPr>
        <xdr:cNvPr id="708" name="楕円 707"/>
        <xdr:cNvSpPr/>
      </xdr:nvSpPr>
      <xdr:spPr>
        <a:xfrm>
          <a:off x="15430500" y="168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162205</xdr:rowOff>
    </xdr:from>
    <xdr:ext cx="534377" cy="259045"/>
    <xdr:sp macro="" textlink="">
      <xdr:nvSpPr>
        <xdr:cNvPr id="709" name="テキスト ボックス 708"/>
        <xdr:cNvSpPr txBox="1"/>
      </xdr:nvSpPr>
      <xdr:spPr>
        <a:xfrm>
          <a:off x="15214111" y="169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60615</xdr:rowOff>
    </xdr:from>
    <xdr:to>
      <xdr:col>76</xdr:col>
      <xdr:colOff>165100</xdr:colOff>
      <xdr:row>98</xdr:row>
      <xdr:rowOff>162215</xdr:rowOff>
    </xdr:to>
    <xdr:sp macro="" textlink="">
      <xdr:nvSpPr>
        <xdr:cNvPr id="710" name="楕円 709"/>
        <xdr:cNvSpPr/>
      </xdr:nvSpPr>
      <xdr:spPr>
        <a:xfrm>
          <a:off x="14541500" y="16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153342</xdr:rowOff>
    </xdr:from>
    <xdr:ext cx="534377" cy="259045"/>
    <xdr:sp macro="" textlink="">
      <xdr:nvSpPr>
        <xdr:cNvPr id="711" name="テキスト ボックス 710"/>
        <xdr:cNvSpPr txBox="1"/>
      </xdr:nvSpPr>
      <xdr:spPr>
        <a:xfrm>
          <a:off x="14325111" y="169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32274</xdr:rowOff>
    </xdr:from>
    <xdr:to>
      <xdr:col>72</xdr:col>
      <xdr:colOff>38100</xdr:colOff>
      <xdr:row>98</xdr:row>
      <xdr:rowOff>133874</xdr:rowOff>
    </xdr:to>
    <xdr:sp macro="" textlink="">
      <xdr:nvSpPr>
        <xdr:cNvPr id="712" name="楕円 711"/>
        <xdr:cNvSpPr/>
      </xdr:nvSpPr>
      <xdr:spPr>
        <a:xfrm>
          <a:off x="13652500" y="168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150401</xdr:rowOff>
    </xdr:from>
    <xdr:ext cx="599010" cy="259045"/>
    <xdr:sp macro="" textlink="">
      <xdr:nvSpPr>
        <xdr:cNvPr id="713" name="テキスト ボックス 712"/>
        <xdr:cNvSpPr txBox="1"/>
      </xdr:nvSpPr>
      <xdr:spPr>
        <a:xfrm>
          <a:off x="13403795" y="1660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43332</xdr:rowOff>
    </xdr:from>
    <xdr:to>
      <xdr:col>67</xdr:col>
      <xdr:colOff>101600</xdr:colOff>
      <xdr:row>98</xdr:row>
      <xdr:rowOff>144932</xdr:rowOff>
    </xdr:to>
    <xdr:sp macro="" textlink="">
      <xdr:nvSpPr>
        <xdr:cNvPr id="714" name="楕円 713"/>
        <xdr:cNvSpPr/>
      </xdr:nvSpPr>
      <xdr:spPr>
        <a:xfrm>
          <a:off x="12763500" y="168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161459</xdr:rowOff>
    </xdr:from>
    <xdr:ext cx="534377" cy="259045"/>
    <xdr:sp macro="" textlink="">
      <xdr:nvSpPr>
        <xdr:cNvPr id="715" name="テキスト ボックス 714"/>
        <xdr:cNvSpPr txBox="1"/>
      </xdr:nvSpPr>
      <xdr:spPr>
        <a:xfrm>
          <a:off x="12547111" y="166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28886</xdr:rowOff>
    </xdr:from>
    <xdr:to>
      <xdr:col>116</xdr:col>
      <xdr:colOff>63500</xdr:colOff>
      <xdr:row>39</xdr:row>
      <xdr:rowOff>36411</xdr:rowOff>
    </xdr:to>
    <xdr:cxnSp macro="">
      <xdr:nvCxnSpPr>
        <xdr:cNvPr id="744" name="直線コネクタ 743"/>
        <xdr:cNvCxnSpPr/>
      </xdr:nvCxnSpPr>
      <xdr:spPr>
        <a:xfrm>
          <a:off x="21323300" y="6715436"/>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28886</xdr:rowOff>
    </xdr:from>
    <xdr:to>
      <xdr:col>111</xdr:col>
      <xdr:colOff>177800</xdr:colOff>
      <xdr:row>39</xdr:row>
      <xdr:rowOff>29725</xdr:rowOff>
    </xdr:to>
    <xdr:cxnSp macro="">
      <xdr:nvCxnSpPr>
        <xdr:cNvPr id="747" name="直線コネクタ 746"/>
        <xdr:cNvCxnSpPr/>
      </xdr:nvCxnSpPr>
      <xdr:spPr>
        <a:xfrm flipV="1">
          <a:off x="20434300" y="671543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22447</xdr:rowOff>
    </xdr:from>
    <xdr:to>
      <xdr:col>107</xdr:col>
      <xdr:colOff>50800</xdr:colOff>
      <xdr:row>39</xdr:row>
      <xdr:rowOff>29725</xdr:rowOff>
    </xdr:to>
    <xdr:cxnSp macro="">
      <xdr:nvCxnSpPr>
        <xdr:cNvPr id="750" name="直線コネクタ 749"/>
        <xdr:cNvCxnSpPr/>
      </xdr:nvCxnSpPr>
      <xdr:spPr>
        <a:xfrm>
          <a:off x="19545300" y="6708997"/>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19476</xdr:rowOff>
    </xdr:from>
    <xdr:to>
      <xdr:col>102</xdr:col>
      <xdr:colOff>114300</xdr:colOff>
      <xdr:row>39</xdr:row>
      <xdr:rowOff>22447</xdr:rowOff>
    </xdr:to>
    <xdr:cxnSp macro="">
      <xdr:nvCxnSpPr>
        <xdr:cNvPr id="753" name="直線コネクタ 752"/>
        <xdr:cNvCxnSpPr/>
      </xdr:nvCxnSpPr>
      <xdr:spPr>
        <a:xfrm>
          <a:off x="18656300" y="670602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157061</xdr:rowOff>
    </xdr:from>
    <xdr:to>
      <xdr:col>116</xdr:col>
      <xdr:colOff>114300</xdr:colOff>
      <xdr:row>39</xdr:row>
      <xdr:rowOff>87211</xdr:rowOff>
    </xdr:to>
    <xdr:sp macro="" textlink="">
      <xdr:nvSpPr>
        <xdr:cNvPr id="763" name="楕円 762"/>
        <xdr:cNvSpPr/>
      </xdr:nvSpPr>
      <xdr:spPr>
        <a:xfrm>
          <a:off x="221107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149536</xdr:rowOff>
    </xdr:from>
    <xdr:to>
      <xdr:col>112</xdr:col>
      <xdr:colOff>38100</xdr:colOff>
      <xdr:row>39</xdr:row>
      <xdr:rowOff>79686</xdr:rowOff>
    </xdr:to>
    <xdr:sp macro="" textlink="">
      <xdr:nvSpPr>
        <xdr:cNvPr id="765" name="楕円 764"/>
        <xdr:cNvSpPr/>
      </xdr:nvSpPr>
      <xdr:spPr>
        <a:xfrm>
          <a:off x="21272500" y="6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70813</xdr:rowOff>
    </xdr:from>
    <xdr:ext cx="378565" cy="259045"/>
    <xdr:sp macro="" textlink="">
      <xdr:nvSpPr>
        <xdr:cNvPr id="766" name="テキスト ボックス 765"/>
        <xdr:cNvSpPr txBox="1"/>
      </xdr:nvSpPr>
      <xdr:spPr>
        <a:xfrm>
          <a:off x="21134017" y="675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150375</xdr:rowOff>
    </xdr:from>
    <xdr:to>
      <xdr:col>107</xdr:col>
      <xdr:colOff>101600</xdr:colOff>
      <xdr:row>39</xdr:row>
      <xdr:rowOff>80525</xdr:rowOff>
    </xdr:to>
    <xdr:sp macro="" textlink="">
      <xdr:nvSpPr>
        <xdr:cNvPr id="767" name="楕円 766"/>
        <xdr:cNvSpPr/>
      </xdr:nvSpPr>
      <xdr:spPr>
        <a:xfrm>
          <a:off x="20383500" y="66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71652</xdr:rowOff>
    </xdr:from>
    <xdr:ext cx="378565" cy="259045"/>
    <xdr:sp macro="" textlink="">
      <xdr:nvSpPr>
        <xdr:cNvPr id="768" name="テキスト ボックス 767"/>
        <xdr:cNvSpPr txBox="1"/>
      </xdr:nvSpPr>
      <xdr:spPr>
        <a:xfrm>
          <a:off x="20245017" y="675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143097</xdr:rowOff>
    </xdr:from>
    <xdr:to>
      <xdr:col>102</xdr:col>
      <xdr:colOff>165100</xdr:colOff>
      <xdr:row>39</xdr:row>
      <xdr:rowOff>73247</xdr:rowOff>
    </xdr:to>
    <xdr:sp macro="" textlink="">
      <xdr:nvSpPr>
        <xdr:cNvPr id="769" name="楕円 768"/>
        <xdr:cNvSpPr/>
      </xdr:nvSpPr>
      <xdr:spPr>
        <a:xfrm>
          <a:off x="19494500" y="66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64374</xdr:rowOff>
    </xdr:from>
    <xdr:ext cx="469744" cy="259045"/>
    <xdr:sp macro="" textlink="">
      <xdr:nvSpPr>
        <xdr:cNvPr id="770" name="テキスト ボックス 769"/>
        <xdr:cNvSpPr txBox="1"/>
      </xdr:nvSpPr>
      <xdr:spPr>
        <a:xfrm>
          <a:off x="19310428" y="67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140126</xdr:rowOff>
    </xdr:from>
    <xdr:to>
      <xdr:col>98</xdr:col>
      <xdr:colOff>38100</xdr:colOff>
      <xdr:row>39</xdr:row>
      <xdr:rowOff>70276</xdr:rowOff>
    </xdr:to>
    <xdr:sp macro="" textlink="">
      <xdr:nvSpPr>
        <xdr:cNvPr id="771" name="楕円 770"/>
        <xdr:cNvSpPr/>
      </xdr:nvSpPr>
      <xdr:spPr>
        <a:xfrm>
          <a:off x="18605500" y="66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86803</xdr:rowOff>
    </xdr:from>
    <xdr:ext cx="469744" cy="259045"/>
    <xdr:sp macro="" textlink="">
      <xdr:nvSpPr>
        <xdr:cNvPr id="772" name="テキスト ボックス 771"/>
        <xdr:cNvSpPr txBox="1"/>
      </xdr:nvSpPr>
      <xdr:spPr>
        <a:xfrm>
          <a:off x="18421428" y="643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80531</xdr:rowOff>
    </xdr:from>
    <xdr:to>
      <xdr:col>116</xdr:col>
      <xdr:colOff>63500</xdr:colOff>
      <xdr:row>58</xdr:row>
      <xdr:rowOff>84189</xdr:rowOff>
    </xdr:to>
    <xdr:cxnSp macro="">
      <xdr:nvCxnSpPr>
        <xdr:cNvPr id="801" name="直線コネクタ 800"/>
        <xdr:cNvCxnSpPr/>
      </xdr:nvCxnSpPr>
      <xdr:spPr>
        <a:xfrm flipV="1">
          <a:off x="21323300" y="1002463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44088</xdr:rowOff>
    </xdr:from>
    <xdr:to>
      <xdr:col>111</xdr:col>
      <xdr:colOff>177800</xdr:colOff>
      <xdr:row>58</xdr:row>
      <xdr:rowOff>84189</xdr:rowOff>
    </xdr:to>
    <xdr:cxnSp macro="">
      <xdr:nvCxnSpPr>
        <xdr:cNvPr id="804" name="直線コネクタ 803"/>
        <xdr:cNvCxnSpPr/>
      </xdr:nvCxnSpPr>
      <xdr:spPr>
        <a:xfrm>
          <a:off x="20434300" y="9988188"/>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44088</xdr:rowOff>
    </xdr:from>
    <xdr:to>
      <xdr:col>107</xdr:col>
      <xdr:colOff>50800</xdr:colOff>
      <xdr:row>58</xdr:row>
      <xdr:rowOff>50470</xdr:rowOff>
    </xdr:to>
    <xdr:cxnSp macro="">
      <xdr:nvCxnSpPr>
        <xdr:cNvPr id="807" name="直線コネクタ 806"/>
        <xdr:cNvCxnSpPr/>
      </xdr:nvCxnSpPr>
      <xdr:spPr>
        <a:xfrm flipV="1">
          <a:off x="19545300" y="998818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50470</xdr:rowOff>
    </xdr:from>
    <xdr:to>
      <xdr:col>102</xdr:col>
      <xdr:colOff>114300</xdr:colOff>
      <xdr:row>58</xdr:row>
      <xdr:rowOff>54870</xdr:rowOff>
    </xdr:to>
    <xdr:cxnSp macro="">
      <xdr:nvCxnSpPr>
        <xdr:cNvPr id="810" name="直線コネクタ 809"/>
        <xdr:cNvCxnSpPr/>
      </xdr:nvCxnSpPr>
      <xdr:spPr>
        <a:xfrm flipV="1">
          <a:off x="18656300" y="999457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29731</xdr:rowOff>
    </xdr:from>
    <xdr:to>
      <xdr:col>116</xdr:col>
      <xdr:colOff>114300</xdr:colOff>
      <xdr:row>58</xdr:row>
      <xdr:rowOff>131331</xdr:rowOff>
    </xdr:to>
    <xdr:sp macro="" textlink="">
      <xdr:nvSpPr>
        <xdr:cNvPr id="820" name="楕円 819"/>
        <xdr:cNvSpPr/>
      </xdr:nvSpPr>
      <xdr:spPr>
        <a:xfrm>
          <a:off x="22110700" y="99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8158</xdr:rowOff>
    </xdr:from>
    <xdr:ext cx="469744" cy="259045"/>
    <xdr:sp macro="" textlink="">
      <xdr:nvSpPr>
        <xdr:cNvPr id="821" name="貸付金該当値テキスト"/>
        <xdr:cNvSpPr txBox="1"/>
      </xdr:nvSpPr>
      <xdr:spPr>
        <a:xfrm>
          <a:off x="22212300" y="99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33389</xdr:rowOff>
    </xdr:from>
    <xdr:to>
      <xdr:col>112</xdr:col>
      <xdr:colOff>38100</xdr:colOff>
      <xdr:row>58</xdr:row>
      <xdr:rowOff>134989</xdr:rowOff>
    </xdr:to>
    <xdr:sp macro="" textlink="">
      <xdr:nvSpPr>
        <xdr:cNvPr id="822" name="楕円 821"/>
        <xdr:cNvSpPr/>
      </xdr:nvSpPr>
      <xdr:spPr>
        <a:xfrm>
          <a:off x="21272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126116</xdr:rowOff>
    </xdr:from>
    <xdr:ext cx="469744" cy="259045"/>
    <xdr:sp macro="" textlink="">
      <xdr:nvSpPr>
        <xdr:cNvPr id="823" name="テキスト ボックス 822"/>
        <xdr:cNvSpPr txBox="1"/>
      </xdr:nvSpPr>
      <xdr:spPr>
        <a:xfrm>
          <a:off x="21088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164738</xdr:rowOff>
    </xdr:from>
    <xdr:to>
      <xdr:col>107</xdr:col>
      <xdr:colOff>101600</xdr:colOff>
      <xdr:row>58</xdr:row>
      <xdr:rowOff>94888</xdr:rowOff>
    </xdr:to>
    <xdr:sp macro="" textlink="">
      <xdr:nvSpPr>
        <xdr:cNvPr id="824" name="楕円 823"/>
        <xdr:cNvSpPr/>
      </xdr:nvSpPr>
      <xdr:spPr>
        <a:xfrm>
          <a:off x="20383500" y="99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111415</xdr:rowOff>
    </xdr:from>
    <xdr:ext cx="469744" cy="259045"/>
    <xdr:sp macro="" textlink="">
      <xdr:nvSpPr>
        <xdr:cNvPr id="825" name="テキスト ボックス 824"/>
        <xdr:cNvSpPr txBox="1"/>
      </xdr:nvSpPr>
      <xdr:spPr>
        <a:xfrm>
          <a:off x="20199428" y="97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171120</xdr:rowOff>
    </xdr:from>
    <xdr:to>
      <xdr:col>102</xdr:col>
      <xdr:colOff>165100</xdr:colOff>
      <xdr:row>58</xdr:row>
      <xdr:rowOff>101270</xdr:rowOff>
    </xdr:to>
    <xdr:sp macro="" textlink="">
      <xdr:nvSpPr>
        <xdr:cNvPr id="826" name="楕円 825"/>
        <xdr:cNvSpPr/>
      </xdr:nvSpPr>
      <xdr:spPr>
        <a:xfrm>
          <a:off x="194945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117797</xdr:rowOff>
    </xdr:from>
    <xdr:ext cx="469744" cy="259045"/>
    <xdr:sp macro="" textlink="">
      <xdr:nvSpPr>
        <xdr:cNvPr id="827" name="テキスト ボックス 826"/>
        <xdr:cNvSpPr txBox="1"/>
      </xdr:nvSpPr>
      <xdr:spPr>
        <a:xfrm>
          <a:off x="19310428" y="97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4070</xdr:rowOff>
    </xdr:from>
    <xdr:to>
      <xdr:col>98</xdr:col>
      <xdr:colOff>38100</xdr:colOff>
      <xdr:row>58</xdr:row>
      <xdr:rowOff>105670</xdr:rowOff>
    </xdr:to>
    <xdr:sp macro="" textlink="">
      <xdr:nvSpPr>
        <xdr:cNvPr id="828" name="楕円 827"/>
        <xdr:cNvSpPr/>
      </xdr:nvSpPr>
      <xdr:spPr>
        <a:xfrm>
          <a:off x="18605500" y="9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96797</xdr:rowOff>
    </xdr:from>
    <xdr:ext cx="469744" cy="259045"/>
    <xdr:sp macro="" textlink="">
      <xdr:nvSpPr>
        <xdr:cNvPr id="829" name="テキスト ボックス 828"/>
        <xdr:cNvSpPr txBox="1"/>
      </xdr:nvSpPr>
      <xdr:spPr>
        <a:xfrm>
          <a:off x="18421428" y="10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87530</xdr:rowOff>
    </xdr:from>
    <xdr:to>
      <xdr:col>116</xdr:col>
      <xdr:colOff>63500</xdr:colOff>
      <xdr:row>76</xdr:row>
      <xdr:rowOff>105563</xdr:rowOff>
    </xdr:to>
    <xdr:cxnSp macro="">
      <xdr:nvCxnSpPr>
        <xdr:cNvPr id="858" name="直線コネクタ 857"/>
        <xdr:cNvCxnSpPr/>
      </xdr:nvCxnSpPr>
      <xdr:spPr>
        <a:xfrm flipV="1">
          <a:off x="21323300" y="13117730"/>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105563</xdr:rowOff>
    </xdr:from>
    <xdr:to>
      <xdr:col>111</xdr:col>
      <xdr:colOff>177800</xdr:colOff>
      <xdr:row>76</xdr:row>
      <xdr:rowOff>117770</xdr:rowOff>
    </xdr:to>
    <xdr:cxnSp macro="">
      <xdr:nvCxnSpPr>
        <xdr:cNvPr id="861" name="直線コネクタ 860"/>
        <xdr:cNvCxnSpPr/>
      </xdr:nvCxnSpPr>
      <xdr:spPr>
        <a:xfrm flipV="1">
          <a:off x="20434300" y="13135763"/>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117770</xdr:rowOff>
    </xdr:from>
    <xdr:to>
      <xdr:col>107</xdr:col>
      <xdr:colOff>50800</xdr:colOff>
      <xdr:row>76</xdr:row>
      <xdr:rowOff>133410</xdr:rowOff>
    </xdr:to>
    <xdr:cxnSp macro="">
      <xdr:nvCxnSpPr>
        <xdr:cNvPr id="864" name="直線コネクタ 863"/>
        <xdr:cNvCxnSpPr/>
      </xdr:nvCxnSpPr>
      <xdr:spPr>
        <a:xfrm flipV="1">
          <a:off x="19545300" y="13147970"/>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133410</xdr:rowOff>
    </xdr:from>
    <xdr:to>
      <xdr:col>102</xdr:col>
      <xdr:colOff>114300</xdr:colOff>
      <xdr:row>76</xdr:row>
      <xdr:rowOff>153233</xdr:rowOff>
    </xdr:to>
    <xdr:cxnSp macro="">
      <xdr:nvCxnSpPr>
        <xdr:cNvPr id="867" name="直線コネクタ 866"/>
        <xdr:cNvCxnSpPr/>
      </xdr:nvCxnSpPr>
      <xdr:spPr>
        <a:xfrm flipV="1">
          <a:off x="18656300" y="13163610"/>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36730</xdr:rowOff>
    </xdr:from>
    <xdr:to>
      <xdr:col>116</xdr:col>
      <xdr:colOff>114300</xdr:colOff>
      <xdr:row>76</xdr:row>
      <xdr:rowOff>138330</xdr:rowOff>
    </xdr:to>
    <xdr:sp macro="" textlink="">
      <xdr:nvSpPr>
        <xdr:cNvPr id="877" name="楕円 876"/>
        <xdr:cNvSpPr/>
      </xdr:nvSpPr>
      <xdr:spPr>
        <a:xfrm>
          <a:off x="22110700" y="130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59607</xdr:rowOff>
    </xdr:from>
    <xdr:ext cx="599010" cy="259045"/>
    <xdr:sp macro="" textlink="">
      <xdr:nvSpPr>
        <xdr:cNvPr id="878" name="繰出金該当値テキスト"/>
        <xdr:cNvSpPr txBox="1"/>
      </xdr:nvSpPr>
      <xdr:spPr>
        <a:xfrm>
          <a:off x="22212300" y="1291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54763</xdr:rowOff>
    </xdr:from>
    <xdr:to>
      <xdr:col>112</xdr:col>
      <xdr:colOff>38100</xdr:colOff>
      <xdr:row>76</xdr:row>
      <xdr:rowOff>156363</xdr:rowOff>
    </xdr:to>
    <xdr:sp macro="" textlink="">
      <xdr:nvSpPr>
        <xdr:cNvPr id="879" name="楕円 878"/>
        <xdr:cNvSpPr/>
      </xdr:nvSpPr>
      <xdr:spPr>
        <a:xfrm>
          <a:off x="21272500" y="130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1440</xdr:rowOff>
    </xdr:from>
    <xdr:ext cx="599010" cy="259045"/>
    <xdr:sp macro="" textlink="">
      <xdr:nvSpPr>
        <xdr:cNvPr id="880" name="テキスト ボックス 879"/>
        <xdr:cNvSpPr txBox="1"/>
      </xdr:nvSpPr>
      <xdr:spPr>
        <a:xfrm>
          <a:off x="21023795" y="128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66970</xdr:rowOff>
    </xdr:from>
    <xdr:to>
      <xdr:col>107</xdr:col>
      <xdr:colOff>101600</xdr:colOff>
      <xdr:row>76</xdr:row>
      <xdr:rowOff>168570</xdr:rowOff>
    </xdr:to>
    <xdr:sp macro="" textlink="">
      <xdr:nvSpPr>
        <xdr:cNvPr id="881" name="楕円 880"/>
        <xdr:cNvSpPr/>
      </xdr:nvSpPr>
      <xdr:spPr>
        <a:xfrm>
          <a:off x="20383500" y="130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13647</xdr:rowOff>
    </xdr:from>
    <xdr:ext cx="599010" cy="259045"/>
    <xdr:sp macro="" textlink="">
      <xdr:nvSpPr>
        <xdr:cNvPr id="882" name="テキスト ボックス 881"/>
        <xdr:cNvSpPr txBox="1"/>
      </xdr:nvSpPr>
      <xdr:spPr>
        <a:xfrm>
          <a:off x="20134795" y="1287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82610</xdr:rowOff>
    </xdr:from>
    <xdr:to>
      <xdr:col>102</xdr:col>
      <xdr:colOff>165100</xdr:colOff>
      <xdr:row>77</xdr:row>
      <xdr:rowOff>12760</xdr:rowOff>
    </xdr:to>
    <xdr:sp macro="" textlink="">
      <xdr:nvSpPr>
        <xdr:cNvPr id="883" name="楕円 882"/>
        <xdr:cNvSpPr/>
      </xdr:nvSpPr>
      <xdr:spPr>
        <a:xfrm>
          <a:off x="19494500" y="131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29287</xdr:rowOff>
    </xdr:from>
    <xdr:ext cx="599010" cy="259045"/>
    <xdr:sp macro="" textlink="">
      <xdr:nvSpPr>
        <xdr:cNvPr id="884" name="テキスト ボックス 883"/>
        <xdr:cNvSpPr txBox="1"/>
      </xdr:nvSpPr>
      <xdr:spPr>
        <a:xfrm>
          <a:off x="19245795" y="1288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102433</xdr:rowOff>
    </xdr:from>
    <xdr:to>
      <xdr:col>98</xdr:col>
      <xdr:colOff>38100</xdr:colOff>
      <xdr:row>77</xdr:row>
      <xdr:rowOff>32583</xdr:rowOff>
    </xdr:to>
    <xdr:sp macro="" textlink="">
      <xdr:nvSpPr>
        <xdr:cNvPr id="885" name="楕円 884"/>
        <xdr:cNvSpPr/>
      </xdr:nvSpPr>
      <xdr:spPr>
        <a:xfrm>
          <a:off x="18605500" y="131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23710</xdr:rowOff>
    </xdr:from>
    <xdr:ext cx="599010" cy="259045"/>
    <xdr:sp macro="" textlink="">
      <xdr:nvSpPr>
        <xdr:cNvPr id="886" name="テキスト ボックス 885"/>
        <xdr:cNvSpPr txBox="1"/>
      </xdr:nvSpPr>
      <xdr:spPr>
        <a:xfrm>
          <a:off x="18356795" y="132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1,148,072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円となっており、単独設置の消防本部、養護老人ホームや有床診療所を直営で行っており人員を必要とする事情があるため、類似団体平均と比較し高い水準にある。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に実施した大型事業の影響で地方債残高が膨らんでいたが、普通建設事業費が類似団体平均を大きく下回っているとおり投資的事業の抑制を図り、新規地方債の発行を計画的に行い縮減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4,136
369.71
4,901,705
4,847,158
54,477
2,799,047
4,028,694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87160</xdr:rowOff>
    </xdr:from>
    <xdr:to>
      <xdr:col>24</xdr:col>
      <xdr:colOff>63500</xdr:colOff>
      <xdr:row>37</xdr:row>
      <xdr:rowOff>116745</xdr:rowOff>
    </xdr:to>
    <xdr:cxnSp macro="">
      <xdr:nvCxnSpPr>
        <xdr:cNvPr id="60" name="直線コネクタ 59"/>
        <xdr:cNvCxnSpPr/>
      </xdr:nvCxnSpPr>
      <xdr:spPr>
        <a:xfrm flipV="1">
          <a:off x="3797300" y="6430810"/>
          <a:ext cx="8382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116745</xdr:rowOff>
    </xdr:from>
    <xdr:to>
      <xdr:col>19</xdr:col>
      <xdr:colOff>177800</xdr:colOff>
      <xdr:row>37</xdr:row>
      <xdr:rowOff>124765</xdr:rowOff>
    </xdr:to>
    <xdr:cxnSp macro="">
      <xdr:nvCxnSpPr>
        <xdr:cNvPr id="63" name="直線コネクタ 62"/>
        <xdr:cNvCxnSpPr/>
      </xdr:nvCxnSpPr>
      <xdr:spPr>
        <a:xfrm flipV="1">
          <a:off x="2908300" y="6460395"/>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112973</xdr:rowOff>
    </xdr:from>
    <xdr:to>
      <xdr:col>15</xdr:col>
      <xdr:colOff>50800</xdr:colOff>
      <xdr:row>37</xdr:row>
      <xdr:rowOff>124765</xdr:rowOff>
    </xdr:to>
    <xdr:cxnSp macro="">
      <xdr:nvCxnSpPr>
        <xdr:cNvPr id="66" name="直線コネクタ 65"/>
        <xdr:cNvCxnSpPr/>
      </xdr:nvCxnSpPr>
      <xdr:spPr>
        <a:xfrm>
          <a:off x="2019300" y="6456623"/>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99619</xdr:rowOff>
    </xdr:from>
    <xdr:to>
      <xdr:col>10</xdr:col>
      <xdr:colOff>114300</xdr:colOff>
      <xdr:row>37</xdr:row>
      <xdr:rowOff>112973</xdr:rowOff>
    </xdr:to>
    <xdr:cxnSp macro="">
      <xdr:nvCxnSpPr>
        <xdr:cNvPr id="69" name="直線コネクタ 68"/>
        <xdr:cNvCxnSpPr/>
      </xdr:nvCxnSpPr>
      <xdr:spPr>
        <a:xfrm>
          <a:off x="1130300" y="6443269"/>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36360</xdr:rowOff>
    </xdr:from>
    <xdr:to>
      <xdr:col>24</xdr:col>
      <xdr:colOff>114300</xdr:colOff>
      <xdr:row>37</xdr:row>
      <xdr:rowOff>137960</xdr:rowOff>
    </xdr:to>
    <xdr:sp macro="" textlink="">
      <xdr:nvSpPr>
        <xdr:cNvPr id="79" name="楕円 78"/>
        <xdr:cNvSpPr/>
      </xdr:nvSpPr>
      <xdr:spPr>
        <a:xfrm>
          <a:off x="4584700" y="63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14787</xdr:rowOff>
    </xdr:from>
    <xdr:ext cx="534377" cy="259045"/>
    <xdr:sp macro="" textlink="">
      <xdr:nvSpPr>
        <xdr:cNvPr id="80" name="議会費該当値テキスト"/>
        <xdr:cNvSpPr txBox="1"/>
      </xdr:nvSpPr>
      <xdr:spPr>
        <a:xfrm>
          <a:off x="4686300" y="63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65945</xdr:rowOff>
    </xdr:from>
    <xdr:to>
      <xdr:col>20</xdr:col>
      <xdr:colOff>38100</xdr:colOff>
      <xdr:row>37</xdr:row>
      <xdr:rowOff>167545</xdr:rowOff>
    </xdr:to>
    <xdr:sp macro="" textlink="">
      <xdr:nvSpPr>
        <xdr:cNvPr id="81" name="楕円 80"/>
        <xdr:cNvSpPr/>
      </xdr:nvSpPr>
      <xdr:spPr>
        <a:xfrm>
          <a:off x="3746500" y="64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158672</xdr:rowOff>
    </xdr:from>
    <xdr:ext cx="534377" cy="259045"/>
    <xdr:sp macro="" textlink="">
      <xdr:nvSpPr>
        <xdr:cNvPr id="82" name="テキスト ボックス 81"/>
        <xdr:cNvSpPr txBox="1"/>
      </xdr:nvSpPr>
      <xdr:spPr>
        <a:xfrm>
          <a:off x="3530111" y="65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73965</xdr:rowOff>
    </xdr:from>
    <xdr:to>
      <xdr:col>15</xdr:col>
      <xdr:colOff>101600</xdr:colOff>
      <xdr:row>38</xdr:row>
      <xdr:rowOff>4114</xdr:rowOff>
    </xdr:to>
    <xdr:sp macro="" textlink="">
      <xdr:nvSpPr>
        <xdr:cNvPr id="83" name="楕円 82"/>
        <xdr:cNvSpPr/>
      </xdr:nvSpPr>
      <xdr:spPr>
        <a:xfrm>
          <a:off x="2857500" y="641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166691</xdr:rowOff>
    </xdr:from>
    <xdr:ext cx="534377" cy="259045"/>
    <xdr:sp macro="" textlink="">
      <xdr:nvSpPr>
        <xdr:cNvPr id="84" name="テキスト ボックス 83"/>
        <xdr:cNvSpPr txBox="1"/>
      </xdr:nvSpPr>
      <xdr:spPr>
        <a:xfrm>
          <a:off x="2641111" y="65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62173</xdr:rowOff>
    </xdr:from>
    <xdr:to>
      <xdr:col>10</xdr:col>
      <xdr:colOff>165100</xdr:colOff>
      <xdr:row>37</xdr:row>
      <xdr:rowOff>163773</xdr:rowOff>
    </xdr:to>
    <xdr:sp macro="" textlink="">
      <xdr:nvSpPr>
        <xdr:cNvPr id="85" name="楕円 84"/>
        <xdr:cNvSpPr/>
      </xdr:nvSpPr>
      <xdr:spPr>
        <a:xfrm>
          <a:off x="19685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154900</xdr:rowOff>
    </xdr:from>
    <xdr:ext cx="534377" cy="259045"/>
    <xdr:sp macro="" textlink="">
      <xdr:nvSpPr>
        <xdr:cNvPr id="86" name="テキスト ボックス 85"/>
        <xdr:cNvSpPr txBox="1"/>
      </xdr:nvSpPr>
      <xdr:spPr>
        <a:xfrm>
          <a:off x="1752111" y="64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48819</xdr:rowOff>
    </xdr:from>
    <xdr:to>
      <xdr:col>6</xdr:col>
      <xdr:colOff>38100</xdr:colOff>
      <xdr:row>37</xdr:row>
      <xdr:rowOff>150419</xdr:rowOff>
    </xdr:to>
    <xdr:sp macro="" textlink="">
      <xdr:nvSpPr>
        <xdr:cNvPr id="87" name="楕円 86"/>
        <xdr:cNvSpPr/>
      </xdr:nvSpPr>
      <xdr:spPr>
        <a:xfrm>
          <a:off x="1079500" y="6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141546</xdr:rowOff>
    </xdr:from>
    <xdr:ext cx="534377" cy="259045"/>
    <xdr:sp macro="" textlink="">
      <xdr:nvSpPr>
        <xdr:cNvPr id="88" name="テキスト ボックス 87"/>
        <xdr:cNvSpPr txBox="1"/>
      </xdr:nvSpPr>
      <xdr:spPr>
        <a:xfrm>
          <a:off x="863111" y="64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135823</xdr:rowOff>
    </xdr:from>
    <xdr:to>
      <xdr:col>24</xdr:col>
      <xdr:colOff>63500</xdr:colOff>
      <xdr:row>58</xdr:row>
      <xdr:rowOff>139815</xdr:rowOff>
    </xdr:to>
    <xdr:cxnSp macro="">
      <xdr:nvCxnSpPr>
        <xdr:cNvPr id="117" name="直線コネクタ 116"/>
        <xdr:cNvCxnSpPr/>
      </xdr:nvCxnSpPr>
      <xdr:spPr>
        <a:xfrm flipV="1">
          <a:off x="3797300" y="10079923"/>
          <a:ext cx="8382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109560</xdr:rowOff>
    </xdr:from>
    <xdr:to>
      <xdr:col>19</xdr:col>
      <xdr:colOff>177800</xdr:colOff>
      <xdr:row>58</xdr:row>
      <xdr:rowOff>139815</xdr:rowOff>
    </xdr:to>
    <xdr:cxnSp macro="">
      <xdr:nvCxnSpPr>
        <xdr:cNvPr id="120" name="直線コネクタ 119"/>
        <xdr:cNvCxnSpPr/>
      </xdr:nvCxnSpPr>
      <xdr:spPr>
        <a:xfrm>
          <a:off x="2908300" y="10053660"/>
          <a:ext cx="8890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105189</xdr:rowOff>
    </xdr:from>
    <xdr:to>
      <xdr:col>15</xdr:col>
      <xdr:colOff>50800</xdr:colOff>
      <xdr:row>58</xdr:row>
      <xdr:rowOff>109560</xdr:rowOff>
    </xdr:to>
    <xdr:cxnSp macro="">
      <xdr:nvCxnSpPr>
        <xdr:cNvPr id="123" name="直線コネクタ 122"/>
        <xdr:cNvCxnSpPr/>
      </xdr:nvCxnSpPr>
      <xdr:spPr>
        <a:xfrm>
          <a:off x="2019300" y="10049289"/>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105189</xdr:rowOff>
    </xdr:from>
    <xdr:to>
      <xdr:col>10</xdr:col>
      <xdr:colOff>114300</xdr:colOff>
      <xdr:row>58</xdr:row>
      <xdr:rowOff>123254</xdr:rowOff>
    </xdr:to>
    <xdr:cxnSp macro="">
      <xdr:nvCxnSpPr>
        <xdr:cNvPr id="126" name="直線コネクタ 125"/>
        <xdr:cNvCxnSpPr/>
      </xdr:nvCxnSpPr>
      <xdr:spPr>
        <a:xfrm flipV="1">
          <a:off x="1130300" y="10049289"/>
          <a:ext cx="889000" cy="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85023</xdr:rowOff>
    </xdr:from>
    <xdr:to>
      <xdr:col>24</xdr:col>
      <xdr:colOff>114300</xdr:colOff>
      <xdr:row>59</xdr:row>
      <xdr:rowOff>15173</xdr:rowOff>
    </xdr:to>
    <xdr:sp macro="" textlink="">
      <xdr:nvSpPr>
        <xdr:cNvPr id="136" name="楕円 135"/>
        <xdr:cNvSpPr/>
      </xdr:nvSpPr>
      <xdr:spPr>
        <a:xfrm>
          <a:off x="4584700" y="100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89015</xdr:rowOff>
    </xdr:from>
    <xdr:to>
      <xdr:col>20</xdr:col>
      <xdr:colOff>38100</xdr:colOff>
      <xdr:row>59</xdr:row>
      <xdr:rowOff>19165</xdr:rowOff>
    </xdr:to>
    <xdr:sp macro="" textlink="">
      <xdr:nvSpPr>
        <xdr:cNvPr id="138" name="楕円 137"/>
        <xdr:cNvSpPr/>
      </xdr:nvSpPr>
      <xdr:spPr>
        <a:xfrm>
          <a:off x="3746500" y="100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10292</xdr:rowOff>
    </xdr:from>
    <xdr:ext cx="599010" cy="259045"/>
    <xdr:sp macro="" textlink="">
      <xdr:nvSpPr>
        <xdr:cNvPr id="139" name="テキスト ボックス 138"/>
        <xdr:cNvSpPr txBox="1"/>
      </xdr:nvSpPr>
      <xdr:spPr>
        <a:xfrm>
          <a:off x="3497795" y="101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58760</xdr:rowOff>
    </xdr:from>
    <xdr:to>
      <xdr:col>15</xdr:col>
      <xdr:colOff>101600</xdr:colOff>
      <xdr:row>58</xdr:row>
      <xdr:rowOff>160360</xdr:rowOff>
    </xdr:to>
    <xdr:sp macro="" textlink="">
      <xdr:nvSpPr>
        <xdr:cNvPr id="140" name="楕円 139"/>
        <xdr:cNvSpPr/>
      </xdr:nvSpPr>
      <xdr:spPr>
        <a:xfrm>
          <a:off x="2857500" y="100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151487</xdr:rowOff>
    </xdr:from>
    <xdr:ext cx="599010" cy="259045"/>
    <xdr:sp macro="" textlink="">
      <xdr:nvSpPr>
        <xdr:cNvPr id="141" name="テキスト ボックス 140"/>
        <xdr:cNvSpPr txBox="1"/>
      </xdr:nvSpPr>
      <xdr:spPr>
        <a:xfrm>
          <a:off x="2608795" y="1009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54389</xdr:rowOff>
    </xdr:from>
    <xdr:to>
      <xdr:col>10</xdr:col>
      <xdr:colOff>165100</xdr:colOff>
      <xdr:row>58</xdr:row>
      <xdr:rowOff>155989</xdr:rowOff>
    </xdr:to>
    <xdr:sp macro="" textlink="">
      <xdr:nvSpPr>
        <xdr:cNvPr id="142" name="楕円 141"/>
        <xdr:cNvSpPr/>
      </xdr:nvSpPr>
      <xdr:spPr>
        <a:xfrm>
          <a:off x="1968500" y="99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1066</xdr:rowOff>
    </xdr:from>
    <xdr:ext cx="599010" cy="259045"/>
    <xdr:sp macro="" textlink="">
      <xdr:nvSpPr>
        <xdr:cNvPr id="143" name="テキスト ボックス 142"/>
        <xdr:cNvSpPr txBox="1"/>
      </xdr:nvSpPr>
      <xdr:spPr>
        <a:xfrm>
          <a:off x="1719795" y="97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72454</xdr:rowOff>
    </xdr:from>
    <xdr:to>
      <xdr:col>6</xdr:col>
      <xdr:colOff>38100</xdr:colOff>
      <xdr:row>59</xdr:row>
      <xdr:rowOff>2604</xdr:rowOff>
    </xdr:to>
    <xdr:sp macro="" textlink="">
      <xdr:nvSpPr>
        <xdr:cNvPr id="144" name="楕円 143"/>
        <xdr:cNvSpPr/>
      </xdr:nvSpPr>
      <xdr:spPr>
        <a:xfrm>
          <a:off x="1079500" y="100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165181</xdr:rowOff>
    </xdr:from>
    <xdr:ext cx="599010" cy="259045"/>
    <xdr:sp macro="" textlink="">
      <xdr:nvSpPr>
        <xdr:cNvPr id="145" name="テキスト ボックス 144"/>
        <xdr:cNvSpPr txBox="1"/>
      </xdr:nvSpPr>
      <xdr:spPr>
        <a:xfrm>
          <a:off x="830795" y="1010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69048</xdr:rowOff>
    </xdr:from>
    <xdr:to>
      <xdr:col>24</xdr:col>
      <xdr:colOff>63500</xdr:colOff>
      <xdr:row>77</xdr:row>
      <xdr:rowOff>95207</xdr:rowOff>
    </xdr:to>
    <xdr:cxnSp macro="">
      <xdr:nvCxnSpPr>
        <xdr:cNvPr id="176" name="直線コネクタ 175"/>
        <xdr:cNvCxnSpPr/>
      </xdr:nvCxnSpPr>
      <xdr:spPr>
        <a:xfrm flipV="1">
          <a:off x="3797300" y="13270698"/>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95207</xdr:rowOff>
    </xdr:from>
    <xdr:to>
      <xdr:col>19</xdr:col>
      <xdr:colOff>177800</xdr:colOff>
      <xdr:row>77</xdr:row>
      <xdr:rowOff>96050</xdr:rowOff>
    </xdr:to>
    <xdr:cxnSp macro="">
      <xdr:nvCxnSpPr>
        <xdr:cNvPr id="179" name="直線コネクタ 178"/>
        <xdr:cNvCxnSpPr/>
      </xdr:nvCxnSpPr>
      <xdr:spPr>
        <a:xfrm flipV="1">
          <a:off x="2908300" y="13296857"/>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3949</xdr:rowOff>
    </xdr:from>
    <xdr:to>
      <xdr:col>15</xdr:col>
      <xdr:colOff>50800</xdr:colOff>
      <xdr:row>77</xdr:row>
      <xdr:rowOff>96050</xdr:rowOff>
    </xdr:to>
    <xdr:cxnSp macro="">
      <xdr:nvCxnSpPr>
        <xdr:cNvPr id="182" name="直線コネクタ 181"/>
        <xdr:cNvCxnSpPr/>
      </xdr:nvCxnSpPr>
      <xdr:spPr>
        <a:xfrm>
          <a:off x="2019300" y="13205599"/>
          <a:ext cx="889000" cy="9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3949</xdr:rowOff>
    </xdr:from>
    <xdr:to>
      <xdr:col>10</xdr:col>
      <xdr:colOff>114300</xdr:colOff>
      <xdr:row>77</xdr:row>
      <xdr:rowOff>111094</xdr:rowOff>
    </xdr:to>
    <xdr:cxnSp macro="">
      <xdr:nvCxnSpPr>
        <xdr:cNvPr id="185" name="直線コネクタ 184"/>
        <xdr:cNvCxnSpPr/>
      </xdr:nvCxnSpPr>
      <xdr:spPr>
        <a:xfrm flipV="1">
          <a:off x="1130300" y="13205599"/>
          <a:ext cx="889000" cy="10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18248</xdr:rowOff>
    </xdr:from>
    <xdr:to>
      <xdr:col>24</xdr:col>
      <xdr:colOff>114300</xdr:colOff>
      <xdr:row>77</xdr:row>
      <xdr:rowOff>119848</xdr:rowOff>
    </xdr:to>
    <xdr:sp macro="" textlink="">
      <xdr:nvSpPr>
        <xdr:cNvPr id="195" name="楕円 194"/>
        <xdr:cNvSpPr/>
      </xdr:nvSpPr>
      <xdr:spPr>
        <a:xfrm>
          <a:off x="4584700" y="132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41125</xdr:rowOff>
    </xdr:from>
    <xdr:ext cx="599010" cy="259045"/>
    <xdr:sp macro="" textlink="">
      <xdr:nvSpPr>
        <xdr:cNvPr id="196" name="民生費該当値テキスト"/>
        <xdr:cNvSpPr txBox="1"/>
      </xdr:nvSpPr>
      <xdr:spPr>
        <a:xfrm>
          <a:off x="4686300" y="1307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44407</xdr:rowOff>
    </xdr:from>
    <xdr:to>
      <xdr:col>20</xdr:col>
      <xdr:colOff>38100</xdr:colOff>
      <xdr:row>77</xdr:row>
      <xdr:rowOff>146007</xdr:rowOff>
    </xdr:to>
    <xdr:sp macro="" textlink="">
      <xdr:nvSpPr>
        <xdr:cNvPr id="197" name="楕円 196"/>
        <xdr:cNvSpPr/>
      </xdr:nvSpPr>
      <xdr:spPr>
        <a:xfrm>
          <a:off x="3746500" y="132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162534</xdr:rowOff>
    </xdr:from>
    <xdr:ext cx="599010" cy="259045"/>
    <xdr:sp macro="" textlink="">
      <xdr:nvSpPr>
        <xdr:cNvPr id="198" name="テキスト ボックス 197"/>
        <xdr:cNvSpPr txBox="1"/>
      </xdr:nvSpPr>
      <xdr:spPr>
        <a:xfrm>
          <a:off x="3497795" y="1302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45250</xdr:rowOff>
    </xdr:from>
    <xdr:to>
      <xdr:col>15</xdr:col>
      <xdr:colOff>101600</xdr:colOff>
      <xdr:row>77</xdr:row>
      <xdr:rowOff>146850</xdr:rowOff>
    </xdr:to>
    <xdr:sp macro="" textlink="">
      <xdr:nvSpPr>
        <xdr:cNvPr id="199" name="楕円 198"/>
        <xdr:cNvSpPr/>
      </xdr:nvSpPr>
      <xdr:spPr>
        <a:xfrm>
          <a:off x="2857500" y="132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137977</xdr:rowOff>
    </xdr:from>
    <xdr:ext cx="599010" cy="259045"/>
    <xdr:sp macro="" textlink="">
      <xdr:nvSpPr>
        <xdr:cNvPr id="200" name="テキスト ボックス 199"/>
        <xdr:cNvSpPr txBox="1"/>
      </xdr:nvSpPr>
      <xdr:spPr>
        <a:xfrm>
          <a:off x="2608795" y="1333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124599</xdr:rowOff>
    </xdr:from>
    <xdr:to>
      <xdr:col>10</xdr:col>
      <xdr:colOff>165100</xdr:colOff>
      <xdr:row>77</xdr:row>
      <xdr:rowOff>54749</xdr:rowOff>
    </xdr:to>
    <xdr:sp macro="" textlink="">
      <xdr:nvSpPr>
        <xdr:cNvPr id="201" name="楕円 200"/>
        <xdr:cNvSpPr/>
      </xdr:nvSpPr>
      <xdr:spPr>
        <a:xfrm>
          <a:off x="1968500" y="131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71276</xdr:rowOff>
    </xdr:from>
    <xdr:ext cx="599010" cy="259045"/>
    <xdr:sp macro="" textlink="">
      <xdr:nvSpPr>
        <xdr:cNvPr id="202" name="テキスト ボックス 201"/>
        <xdr:cNvSpPr txBox="1"/>
      </xdr:nvSpPr>
      <xdr:spPr>
        <a:xfrm>
          <a:off x="1719795" y="129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60294</xdr:rowOff>
    </xdr:from>
    <xdr:to>
      <xdr:col>6</xdr:col>
      <xdr:colOff>38100</xdr:colOff>
      <xdr:row>77</xdr:row>
      <xdr:rowOff>161894</xdr:rowOff>
    </xdr:to>
    <xdr:sp macro="" textlink="">
      <xdr:nvSpPr>
        <xdr:cNvPr id="203" name="楕円 202"/>
        <xdr:cNvSpPr/>
      </xdr:nvSpPr>
      <xdr:spPr>
        <a:xfrm>
          <a:off x="1079500" y="132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153021</xdr:rowOff>
    </xdr:from>
    <xdr:ext cx="599010" cy="259045"/>
    <xdr:sp macro="" textlink="">
      <xdr:nvSpPr>
        <xdr:cNvPr id="204" name="テキスト ボックス 203"/>
        <xdr:cNvSpPr txBox="1"/>
      </xdr:nvSpPr>
      <xdr:spPr>
        <a:xfrm>
          <a:off x="830795" y="133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45932</xdr:rowOff>
    </xdr:from>
    <xdr:to>
      <xdr:col>24</xdr:col>
      <xdr:colOff>63500</xdr:colOff>
      <xdr:row>97</xdr:row>
      <xdr:rowOff>60713</xdr:rowOff>
    </xdr:to>
    <xdr:cxnSp macro="">
      <xdr:nvCxnSpPr>
        <xdr:cNvPr id="235" name="直線コネクタ 234"/>
        <xdr:cNvCxnSpPr/>
      </xdr:nvCxnSpPr>
      <xdr:spPr>
        <a:xfrm flipV="1">
          <a:off x="3797300" y="16676582"/>
          <a:ext cx="8382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60713</xdr:rowOff>
    </xdr:from>
    <xdr:to>
      <xdr:col>19</xdr:col>
      <xdr:colOff>177800</xdr:colOff>
      <xdr:row>97</xdr:row>
      <xdr:rowOff>89960</xdr:rowOff>
    </xdr:to>
    <xdr:cxnSp macro="">
      <xdr:nvCxnSpPr>
        <xdr:cNvPr id="238" name="直線コネクタ 237"/>
        <xdr:cNvCxnSpPr/>
      </xdr:nvCxnSpPr>
      <xdr:spPr>
        <a:xfrm flipV="1">
          <a:off x="2908300" y="16691363"/>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89960</xdr:rowOff>
    </xdr:from>
    <xdr:to>
      <xdr:col>15</xdr:col>
      <xdr:colOff>50800</xdr:colOff>
      <xdr:row>97</xdr:row>
      <xdr:rowOff>101011</xdr:rowOff>
    </xdr:to>
    <xdr:cxnSp macro="">
      <xdr:nvCxnSpPr>
        <xdr:cNvPr id="241" name="直線コネクタ 240"/>
        <xdr:cNvCxnSpPr/>
      </xdr:nvCxnSpPr>
      <xdr:spPr>
        <a:xfrm flipV="1">
          <a:off x="2019300" y="16720610"/>
          <a:ext cx="8890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101011</xdr:rowOff>
    </xdr:from>
    <xdr:to>
      <xdr:col>10</xdr:col>
      <xdr:colOff>114300</xdr:colOff>
      <xdr:row>97</xdr:row>
      <xdr:rowOff>104992</xdr:rowOff>
    </xdr:to>
    <xdr:cxnSp macro="">
      <xdr:nvCxnSpPr>
        <xdr:cNvPr id="244" name="直線コネクタ 243"/>
        <xdr:cNvCxnSpPr/>
      </xdr:nvCxnSpPr>
      <xdr:spPr>
        <a:xfrm flipV="1">
          <a:off x="1130300" y="16731661"/>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166582</xdr:rowOff>
    </xdr:from>
    <xdr:to>
      <xdr:col>24</xdr:col>
      <xdr:colOff>114300</xdr:colOff>
      <xdr:row>97</xdr:row>
      <xdr:rowOff>96732</xdr:rowOff>
    </xdr:to>
    <xdr:sp macro="" textlink="">
      <xdr:nvSpPr>
        <xdr:cNvPr id="254" name="楕円 253"/>
        <xdr:cNvSpPr/>
      </xdr:nvSpPr>
      <xdr:spPr>
        <a:xfrm>
          <a:off x="4584700" y="166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18009</xdr:rowOff>
    </xdr:from>
    <xdr:ext cx="599010" cy="259045"/>
    <xdr:sp macro="" textlink="">
      <xdr:nvSpPr>
        <xdr:cNvPr id="255" name="衛生費該当値テキスト"/>
        <xdr:cNvSpPr txBox="1"/>
      </xdr:nvSpPr>
      <xdr:spPr>
        <a:xfrm>
          <a:off x="4686300" y="1647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9913</xdr:rowOff>
    </xdr:from>
    <xdr:to>
      <xdr:col>20</xdr:col>
      <xdr:colOff>38100</xdr:colOff>
      <xdr:row>97</xdr:row>
      <xdr:rowOff>111513</xdr:rowOff>
    </xdr:to>
    <xdr:sp macro="" textlink="">
      <xdr:nvSpPr>
        <xdr:cNvPr id="256" name="楕円 255"/>
        <xdr:cNvSpPr/>
      </xdr:nvSpPr>
      <xdr:spPr>
        <a:xfrm>
          <a:off x="3746500" y="166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128040</xdr:rowOff>
    </xdr:from>
    <xdr:ext cx="599010" cy="259045"/>
    <xdr:sp macro="" textlink="">
      <xdr:nvSpPr>
        <xdr:cNvPr id="257" name="テキスト ボックス 256"/>
        <xdr:cNvSpPr txBox="1"/>
      </xdr:nvSpPr>
      <xdr:spPr>
        <a:xfrm>
          <a:off x="3497795" y="1641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39160</xdr:rowOff>
    </xdr:from>
    <xdr:to>
      <xdr:col>15</xdr:col>
      <xdr:colOff>101600</xdr:colOff>
      <xdr:row>97</xdr:row>
      <xdr:rowOff>140760</xdr:rowOff>
    </xdr:to>
    <xdr:sp macro="" textlink="">
      <xdr:nvSpPr>
        <xdr:cNvPr id="258" name="楕円 257"/>
        <xdr:cNvSpPr/>
      </xdr:nvSpPr>
      <xdr:spPr>
        <a:xfrm>
          <a:off x="2857500" y="166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131887</xdr:rowOff>
    </xdr:from>
    <xdr:ext cx="599010" cy="259045"/>
    <xdr:sp macro="" textlink="">
      <xdr:nvSpPr>
        <xdr:cNvPr id="259" name="テキスト ボックス 258"/>
        <xdr:cNvSpPr txBox="1"/>
      </xdr:nvSpPr>
      <xdr:spPr>
        <a:xfrm>
          <a:off x="2608795" y="167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50211</xdr:rowOff>
    </xdr:from>
    <xdr:to>
      <xdr:col>10</xdr:col>
      <xdr:colOff>165100</xdr:colOff>
      <xdr:row>97</xdr:row>
      <xdr:rowOff>151811</xdr:rowOff>
    </xdr:to>
    <xdr:sp macro="" textlink="">
      <xdr:nvSpPr>
        <xdr:cNvPr id="260" name="楕円 259"/>
        <xdr:cNvSpPr/>
      </xdr:nvSpPr>
      <xdr:spPr>
        <a:xfrm>
          <a:off x="1968500" y="166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142938</xdr:rowOff>
    </xdr:from>
    <xdr:ext cx="599010" cy="259045"/>
    <xdr:sp macro="" textlink="">
      <xdr:nvSpPr>
        <xdr:cNvPr id="261" name="テキスト ボックス 260"/>
        <xdr:cNvSpPr txBox="1"/>
      </xdr:nvSpPr>
      <xdr:spPr>
        <a:xfrm>
          <a:off x="1719795" y="1677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54192</xdr:rowOff>
    </xdr:from>
    <xdr:to>
      <xdr:col>6</xdr:col>
      <xdr:colOff>38100</xdr:colOff>
      <xdr:row>97</xdr:row>
      <xdr:rowOff>155792</xdr:rowOff>
    </xdr:to>
    <xdr:sp macro="" textlink="">
      <xdr:nvSpPr>
        <xdr:cNvPr id="262" name="楕円 261"/>
        <xdr:cNvSpPr/>
      </xdr:nvSpPr>
      <xdr:spPr>
        <a:xfrm>
          <a:off x="1079500" y="166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869</xdr:rowOff>
    </xdr:from>
    <xdr:ext cx="599010" cy="259045"/>
    <xdr:sp macro="" textlink="">
      <xdr:nvSpPr>
        <xdr:cNvPr id="263" name="テキスト ボックス 262"/>
        <xdr:cNvSpPr txBox="1"/>
      </xdr:nvSpPr>
      <xdr:spPr>
        <a:xfrm>
          <a:off x="830795" y="164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145669</xdr:rowOff>
    </xdr:from>
    <xdr:to>
      <xdr:col>55</xdr:col>
      <xdr:colOff>0</xdr:colOff>
      <xdr:row>38</xdr:row>
      <xdr:rowOff>9271</xdr:rowOff>
    </xdr:to>
    <xdr:cxnSp macro="">
      <xdr:nvCxnSpPr>
        <xdr:cNvPr id="292" name="直線コネクタ 291"/>
        <xdr:cNvCxnSpPr/>
      </xdr:nvCxnSpPr>
      <xdr:spPr>
        <a:xfrm>
          <a:off x="9639300" y="6489319"/>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145669</xdr:rowOff>
    </xdr:from>
    <xdr:to>
      <xdr:col>50</xdr:col>
      <xdr:colOff>114300</xdr:colOff>
      <xdr:row>38</xdr:row>
      <xdr:rowOff>635</xdr:rowOff>
    </xdr:to>
    <xdr:cxnSp macro="">
      <xdr:nvCxnSpPr>
        <xdr:cNvPr id="295" name="直線コネクタ 294"/>
        <xdr:cNvCxnSpPr/>
      </xdr:nvCxnSpPr>
      <xdr:spPr>
        <a:xfrm flipV="1">
          <a:off x="8750300" y="6489319"/>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xdr:rowOff>
    </xdr:from>
    <xdr:to>
      <xdr:col>45</xdr:col>
      <xdr:colOff>177800</xdr:colOff>
      <xdr:row>38</xdr:row>
      <xdr:rowOff>53848</xdr:rowOff>
    </xdr:to>
    <xdr:cxnSp macro="">
      <xdr:nvCxnSpPr>
        <xdr:cNvPr id="298" name="直線コネクタ 297"/>
        <xdr:cNvCxnSpPr/>
      </xdr:nvCxnSpPr>
      <xdr:spPr>
        <a:xfrm flipV="1">
          <a:off x="7861300" y="6515735"/>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53848</xdr:rowOff>
    </xdr:from>
    <xdr:to>
      <xdr:col>41</xdr:col>
      <xdr:colOff>50800</xdr:colOff>
      <xdr:row>38</xdr:row>
      <xdr:rowOff>61468</xdr:rowOff>
    </xdr:to>
    <xdr:cxnSp macro="">
      <xdr:nvCxnSpPr>
        <xdr:cNvPr id="301" name="直線コネクタ 300"/>
        <xdr:cNvCxnSpPr/>
      </xdr:nvCxnSpPr>
      <xdr:spPr>
        <a:xfrm flipV="1">
          <a:off x="6972300" y="656894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129921</xdr:rowOff>
    </xdr:from>
    <xdr:to>
      <xdr:col>55</xdr:col>
      <xdr:colOff>50800</xdr:colOff>
      <xdr:row>38</xdr:row>
      <xdr:rowOff>60071</xdr:rowOff>
    </xdr:to>
    <xdr:sp macro="" textlink="">
      <xdr:nvSpPr>
        <xdr:cNvPr id="311" name="楕円 310"/>
        <xdr:cNvSpPr/>
      </xdr:nvSpPr>
      <xdr:spPr>
        <a:xfrm>
          <a:off x="104267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152798</xdr:rowOff>
    </xdr:from>
    <xdr:ext cx="469744" cy="259045"/>
    <xdr:sp macro="" textlink="">
      <xdr:nvSpPr>
        <xdr:cNvPr id="312" name="労働費該当値テキスト"/>
        <xdr:cNvSpPr txBox="1"/>
      </xdr:nvSpPr>
      <xdr:spPr>
        <a:xfrm>
          <a:off x="10528300"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94869</xdr:rowOff>
    </xdr:from>
    <xdr:to>
      <xdr:col>50</xdr:col>
      <xdr:colOff>165100</xdr:colOff>
      <xdr:row>38</xdr:row>
      <xdr:rowOff>25019</xdr:rowOff>
    </xdr:to>
    <xdr:sp macro="" textlink="">
      <xdr:nvSpPr>
        <xdr:cNvPr id="313" name="楕円 312"/>
        <xdr:cNvSpPr/>
      </xdr:nvSpPr>
      <xdr:spPr>
        <a:xfrm>
          <a:off x="9588500" y="64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41546</xdr:rowOff>
    </xdr:from>
    <xdr:ext cx="469744" cy="259045"/>
    <xdr:sp macro="" textlink="">
      <xdr:nvSpPr>
        <xdr:cNvPr id="314" name="テキスト ボックス 313"/>
        <xdr:cNvSpPr txBox="1"/>
      </xdr:nvSpPr>
      <xdr:spPr>
        <a:xfrm>
          <a:off x="9404428" y="621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121285</xdr:rowOff>
    </xdr:from>
    <xdr:to>
      <xdr:col>46</xdr:col>
      <xdr:colOff>38100</xdr:colOff>
      <xdr:row>38</xdr:row>
      <xdr:rowOff>51435</xdr:rowOff>
    </xdr:to>
    <xdr:sp macro="" textlink="">
      <xdr:nvSpPr>
        <xdr:cNvPr id="315" name="楕円 314"/>
        <xdr:cNvSpPr/>
      </xdr:nvSpPr>
      <xdr:spPr>
        <a:xfrm>
          <a:off x="8699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67962</xdr:rowOff>
    </xdr:from>
    <xdr:ext cx="469744" cy="259045"/>
    <xdr:sp macro="" textlink="">
      <xdr:nvSpPr>
        <xdr:cNvPr id="316" name="テキスト ボックス 315"/>
        <xdr:cNvSpPr txBox="1"/>
      </xdr:nvSpPr>
      <xdr:spPr>
        <a:xfrm>
          <a:off x="8515428" y="624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3048</xdr:rowOff>
    </xdr:from>
    <xdr:to>
      <xdr:col>41</xdr:col>
      <xdr:colOff>101600</xdr:colOff>
      <xdr:row>38</xdr:row>
      <xdr:rowOff>104648</xdr:rowOff>
    </xdr:to>
    <xdr:sp macro="" textlink="">
      <xdr:nvSpPr>
        <xdr:cNvPr id="317" name="楕円 316"/>
        <xdr:cNvSpPr/>
      </xdr:nvSpPr>
      <xdr:spPr>
        <a:xfrm>
          <a:off x="78105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95775</xdr:rowOff>
    </xdr:from>
    <xdr:ext cx="469744" cy="259045"/>
    <xdr:sp macro="" textlink="">
      <xdr:nvSpPr>
        <xdr:cNvPr id="318" name="テキスト ボックス 317"/>
        <xdr:cNvSpPr txBox="1"/>
      </xdr:nvSpPr>
      <xdr:spPr>
        <a:xfrm>
          <a:off x="7626428" y="661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10668</xdr:rowOff>
    </xdr:from>
    <xdr:to>
      <xdr:col>36</xdr:col>
      <xdr:colOff>165100</xdr:colOff>
      <xdr:row>38</xdr:row>
      <xdr:rowOff>112268</xdr:rowOff>
    </xdr:to>
    <xdr:sp macro="" textlink="">
      <xdr:nvSpPr>
        <xdr:cNvPr id="319" name="楕円 318"/>
        <xdr:cNvSpPr/>
      </xdr:nvSpPr>
      <xdr:spPr>
        <a:xfrm>
          <a:off x="69215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128795</xdr:rowOff>
    </xdr:from>
    <xdr:ext cx="469744" cy="259045"/>
    <xdr:sp macro="" textlink="">
      <xdr:nvSpPr>
        <xdr:cNvPr id="320" name="テキスト ボックス 319"/>
        <xdr:cNvSpPr txBox="1"/>
      </xdr:nvSpPr>
      <xdr:spPr>
        <a:xfrm>
          <a:off x="6737428" y="630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103130</xdr:rowOff>
    </xdr:from>
    <xdr:to>
      <xdr:col>55</xdr:col>
      <xdr:colOff>0</xdr:colOff>
      <xdr:row>58</xdr:row>
      <xdr:rowOff>128723</xdr:rowOff>
    </xdr:to>
    <xdr:cxnSp macro="">
      <xdr:nvCxnSpPr>
        <xdr:cNvPr id="349" name="直線コネクタ 348"/>
        <xdr:cNvCxnSpPr/>
      </xdr:nvCxnSpPr>
      <xdr:spPr>
        <a:xfrm flipV="1">
          <a:off x="9639300" y="10047230"/>
          <a:ext cx="8382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128723</xdr:rowOff>
    </xdr:from>
    <xdr:to>
      <xdr:col>50</xdr:col>
      <xdr:colOff>114300</xdr:colOff>
      <xdr:row>58</xdr:row>
      <xdr:rowOff>136954</xdr:rowOff>
    </xdr:to>
    <xdr:cxnSp macro="">
      <xdr:nvCxnSpPr>
        <xdr:cNvPr id="352" name="直線コネクタ 351"/>
        <xdr:cNvCxnSpPr/>
      </xdr:nvCxnSpPr>
      <xdr:spPr>
        <a:xfrm flipV="1">
          <a:off x="8750300" y="1007282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128270</xdr:rowOff>
    </xdr:from>
    <xdr:to>
      <xdr:col>45</xdr:col>
      <xdr:colOff>177800</xdr:colOff>
      <xdr:row>58</xdr:row>
      <xdr:rowOff>136954</xdr:rowOff>
    </xdr:to>
    <xdr:cxnSp macro="">
      <xdr:nvCxnSpPr>
        <xdr:cNvPr id="355" name="直線コネクタ 354"/>
        <xdr:cNvCxnSpPr/>
      </xdr:nvCxnSpPr>
      <xdr:spPr>
        <a:xfrm>
          <a:off x="7861300" y="10072370"/>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128270</xdr:rowOff>
    </xdr:from>
    <xdr:to>
      <xdr:col>41</xdr:col>
      <xdr:colOff>50800</xdr:colOff>
      <xdr:row>58</xdr:row>
      <xdr:rowOff>166270</xdr:rowOff>
    </xdr:to>
    <xdr:cxnSp macro="">
      <xdr:nvCxnSpPr>
        <xdr:cNvPr id="358" name="直線コネクタ 357"/>
        <xdr:cNvCxnSpPr/>
      </xdr:nvCxnSpPr>
      <xdr:spPr>
        <a:xfrm flipV="1">
          <a:off x="6972300" y="10072370"/>
          <a:ext cx="889000" cy="3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52330</xdr:rowOff>
    </xdr:from>
    <xdr:to>
      <xdr:col>55</xdr:col>
      <xdr:colOff>50800</xdr:colOff>
      <xdr:row>58</xdr:row>
      <xdr:rowOff>153930</xdr:rowOff>
    </xdr:to>
    <xdr:sp macro="" textlink="">
      <xdr:nvSpPr>
        <xdr:cNvPr id="368" name="楕円 367"/>
        <xdr:cNvSpPr/>
      </xdr:nvSpPr>
      <xdr:spPr>
        <a:xfrm>
          <a:off x="10426700" y="9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138707</xdr:rowOff>
    </xdr:from>
    <xdr:ext cx="534377" cy="259045"/>
    <xdr:sp macro="" textlink="">
      <xdr:nvSpPr>
        <xdr:cNvPr id="369" name="農林水産業費該当値テキスト"/>
        <xdr:cNvSpPr txBox="1"/>
      </xdr:nvSpPr>
      <xdr:spPr>
        <a:xfrm>
          <a:off x="10528300" y="99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77923</xdr:rowOff>
    </xdr:from>
    <xdr:to>
      <xdr:col>50</xdr:col>
      <xdr:colOff>165100</xdr:colOff>
      <xdr:row>59</xdr:row>
      <xdr:rowOff>8073</xdr:rowOff>
    </xdr:to>
    <xdr:sp macro="" textlink="">
      <xdr:nvSpPr>
        <xdr:cNvPr id="370" name="楕円 369"/>
        <xdr:cNvSpPr/>
      </xdr:nvSpPr>
      <xdr:spPr>
        <a:xfrm>
          <a:off x="9588500" y="100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170650</xdr:rowOff>
    </xdr:from>
    <xdr:ext cx="534377" cy="259045"/>
    <xdr:sp macro="" textlink="">
      <xdr:nvSpPr>
        <xdr:cNvPr id="371" name="テキスト ボックス 370"/>
        <xdr:cNvSpPr txBox="1"/>
      </xdr:nvSpPr>
      <xdr:spPr>
        <a:xfrm>
          <a:off x="9372111" y="101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86154</xdr:rowOff>
    </xdr:from>
    <xdr:to>
      <xdr:col>46</xdr:col>
      <xdr:colOff>38100</xdr:colOff>
      <xdr:row>59</xdr:row>
      <xdr:rowOff>16304</xdr:rowOff>
    </xdr:to>
    <xdr:sp macro="" textlink="">
      <xdr:nvSpPr>
        <xdr:cNvPr id="372" name="楕円 371"/>
        <xdr:cNvSpPr/>
      </xdr:nvSpPr>
      <xdr:spPr>
        <a:xfrm>
          <a:off x="8699500" y="1003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7431</xdr:rowOff>
    </xdr:from>
    <xdr:ext cx="534377" cy="259045"/>
    <xdr:sp macro="" textlink="">
      <xdr:nvSpPr>
        <xdr:cNvPr id="373" name="テキスト ボックス 372"/>
        <xdr:cNvSpPr txBox="1"/>
      </xdr:nvSpPr>
      <xdr:spPr>
        <a:xfrm>
          <a:off x="8483111" y="101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77470</xdr:rowOff>
    </xdr:from>
    <xdr:to>
      <xdr:col>41</xdr:col>
      <xdr:colOff>101600</xdr:colOff>
      <xdr:row>59</xdr:row>
      <xdr:rowOff>7620</xdr:rowOff>
    </xdr:to>
    <xdr:sp macro="" textlink="">
      <xdr:nvSpPr>
        <xdr:cNvPr id="374" name="楕円 373"/>
        <xdr:cNvSpPr/>
      </xdr:nvSpPr>
      <xdr:spPr>
        <a:xfrm>
          <a:off x="7810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170197</xdr:rowOff>
    </xdr:from>
    <xdr:ext cx="534377" cy="259045"/>
    <xdr:sp macro="" textlink="">
      <xdr:nvSpPr>
        <xdr:cNvPr id="375" name="テキスト ボックス 374"/>
        <xdr:cNvSpPr txBox="1"/>
      </xdr:nvSpPr>
      <xdr:spPr>
        <a:xfrm>
          <a:off x="7594111" y="101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115470</xdr:rowOff>
    </xdr:from>
    <xdr:to>
      <xdr:col>36</xdr:col>
      <xdr:colOff>165100</xdr:colOff>
      <xdr:row>59</xdr:row>
      <xdr:rowOff>45620</xdr:rowOff>
    </xdr:to>
    <xdr:sp macro="" textlink="">
      <xdr:nvSpPr>
        <xdr:cNvPr id="376" name="楕円 375"/>
        <xdr:cNvSpPr/>
      </xdr:nvSpPr>
      <xdr:spPr>
        <a:xfrm>
          <a:off x="6921500" y="100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36747</xdr:rowOff>
    </xdr:from>
    <xdr:ext cx="534377" cy="259045"/>
    <xdr:sp macro="" textlink="">
      <xdr:nvSpPr>
        <xdr:cNvPr id="377" name="テキスト ボックス 376"/>
        <xdr:cNvSpPr txBox="1"/>
      </xdr:nvSpPr>
      <xdr:spPr>
        <a:xfrm>
          <a:off x="6705111" y="101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73647</xdr:rowOff>
    </xdr:from>
    <xdr:to>
      <xdr:col>55</xdr:col>
      <xdr:colOff>0</xdr:colOff>
      <xdr:row>78</xdr:row>
      <xdr:rowOff>74416</xdr:rowOff>
    </xdr:to>
    <xdr:cxnSp macro="">
      <xdr:nvCxnSpPr>
        <xdr:cNvPr id="406" name="直線コネクタ 405"/>
        <xdr:cNvCxnSpPr/>
      </xdr:nvCxnSpPr>
      <xdr:spPr>
        <a:xfrm>
          <a:off x="9639300" y="13446747"/>
          <a:ext cx="8382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66647</xdr:rowOff>
    </xdr:from>
    <xdr:to>
      <xdr:col>50</xdr:col>
      <xdr:colOff>114300</xdr:colOff>
      <xdr:row>78</xdr:row>
      <xdr:rowOff>73647</xdr:rowOff>
    </xdr:to>
    <xdr:cxnSp macro="">
      <xdr:nvCxnSpPr>
        <xdr:cNvPr id="409" name="直線コネクタ 408"/>
        <xdr:cNvCxnSpPr/>
      </xdr:nvCxnSpPr>
      <xdr:spPr>
        <a:xfrm>
          <a:off x="8750300" y="13439747"/>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60345</xdr:rowOff>
    </xdr:from>
    <xdr:to>
      <xdr:col>45</xdr:col>
      <xdr:colOff>177800</xdr:colOff>
      <xdr:row>78</xdr:row>
      <xdr:rowOff>66647</xdr:rowOff>
    </xdr:to>
    <xdr:cxnSp macro="">
      <xdr:nvCxnSpPr>
        <xdr:cNvPr id="412" name="直線コネクタ 411"/>
        <xdr:cNvCxnSpPr/>
      </xdr:nvCxnSpPr>
      <xdr:spPr>
        <a:xfrm>
          <a:off x="7861300" y="1343344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60345</xdr:rowOff>
    </xdr:from>
    <xdr:to>
      <xdr:col>41</xdr:col>
      <xdr:colOff>50800</xdr:colOff>
      <xdr:row>78</xdr:row>
      <xdr:rowOff>74599</xdr:rowOff>
    </xdr:to>
    <xdr:cxnSp macro="">
      <xdr:nvCxnSpPr>
        <xdr:cNvPr id="415" name="直線コネクタ 414"/>
        <xdr:cNvCxnSpPr/>
      </xdr:nvCxnSpPr>
      <xdr:spPr>
        <a:xfrm flipV="1">
          <a:off x="6972300" y="13433445"/>
          <a:ext cx="8890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23616</xdr:rowOff>
    </xdr:from>
    <xdr:to>
      <xdr:col>55</xdr:col>
      <xdr:colOff>50800</xdr:colOff>
      <xdr:row>78</xdr:row>
      <xdr:rowOff>125216</xdr:rowOff>
    </xdr:to>
    <xdr:sp macro="" textlink="">
      <xdr:nvSpPr>
        <xdr:cNvPr id="425" name="楕円 424"/>
        <xdr:cNvSpPr/>
      </xdr:nvSpPr>
      <xdr:spPr>
        <a:xfrm>
          <a:off x="104267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2043</xdr:rowOff>
    </xdr:from>
    <xdr:ext cx="534377" cy="259045"/>
    <xdr:sp macro="" textlink="">
      <xdr:nvSpPr>
        <xdr:cNvPr id="426" name="商工費該当値テキスト"/>
        <xdr:cNvSpPr txBox="1"/>
      </xdr:nvSpPr>
      <xdr:spPr>
        <a:xfrm>
          <a:off x="10528300" y="133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22847</xdr:rowOff>
    </xdr:from>
    <xdr:to>
      <xdr:col>50</xdr:col>
      <xdr:colOff>165100</xdr:colOff>
      <xdr:row>78</xdr:row>
      <xdr:rowOff>124447</xdr:rowOff>
    </xdr:to>
    <xdr:sp macro="" textlink="">
      <xdr:nvSpPr>
        <xdr:cNvPr id="427" name="楕円 426"/>
        <xdr:cNvSpPr/>
      </xdr:nvSpPr>
      <xdr:spPr>
        <a:xfrm>
          <a:off x="9588500" y="133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115574</xdr:rowOff>
    </xdr:from>
    <xdr:ext cx="534377" cy="259045"/>
    <xdr:sp macro="" textlink="">
      <xdr:nvSpPr>
        <xdr:cNvPr id="428" name="テキスト ボックス 427"/>
        <xdr:cNvSpPr txBox="1"/>
      </xdr:nvSpPr>
      <xdr:spPr>
        <a:xfrm>
          <a:off x="9372111" y="134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15847</xdr:rowOff>
    </xdr:from>
    <xdr:to>
      <xdr:col>46</xdr:col>
      <xdr:colOff>38100</xdr:colOff>
      <xdr:row>78</xdr:row>
      <xdr:rowOff>117447</xdr:rowOff>
    </xdr:to>
    <xdr:sp macro="" textlink="">
      <xdr:nvSpPr>
        <xdr:cNvPr id="429" name="楕円 428"/>
        <xdr:cNvSpPr/>
      </xdr:nvSpPr>
      <xdr:spPr>
        <a:xfrm>
          <a:off x="8699500" y="133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108574</xdr:rowOff>
    </xdr:from>
    <xdr:ext cx="534377" cy="259045"/>
    <xdr:sp macro="" textlink="">
      <xdr:nvSpPr>
        <xdr:cNvPr id="430" name="テキスト ボックス 429"/>
        <xdr:cNvSpPr txBox="1"/>
      </xdr:nvSpPr>
      <xdr:spPr>
        <a:xfrm>
          <a:off x="8483111" y="134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9545</xdr:rowOff>
    </xdr:from>
    <xdr:to>
      <xdr:col>41</xdr:col>
      <xdr:colOff>101600</xdr:colOff>
      <xdr:row>78</xdr:row>
      <xdr:rowOff>111145</xdr:rowOff>
    </xdr:to>
    <xdr:sp macro="" textlink="">
      <xdr:nvSpPr>
        <xdr:cNvPr id="431" name="楕円 430"/>
        <xdr:cNvSpPr/>
      </xdr:nvSpPr>
      <xdr:spPr>
        <a:xfrm>
          <a:off x="7810500" y="133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102272</xdr:rowOff>
    </xdr:from>
    <xdr:ext cx="534377" cy="259045"/>
    <xdr:sp macro="" textlink="">
      <xdr:nvSpPr>
        <xdr:cNvPr id="432" name="テキスト ボックス 431"/>
        <xdr:cNvSpPr txBox="1"/>
      </xdr:nvSpPr>
      <xdr:spPr>
        <a:xfrm>
          <a:off x="7594111" y="134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23799</xdr:rowOff>
    </xdr:from>
    <xdr:to>
      <xdr:col>36</xdr:col>
      <xdr:colOff>165100</xdr:colOff>
      <xdr:row>78</xdr:row>
      <xdr:rowOff>125399</xdr:rowOff>
    </xdr:to>
    <xdr:sp macro="" textlink="">
      <xdr:nvSpPr>
        <xdr:cNvPr id="433" name="楕円 432"/>
        <xdr:cNvSpPr/>
      </xdr:nvSpPr>
      <xdr:spPr>
        <a:xfrm>
          <a:off x="6921500" y="133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116526</xdr:rowOff>
    </xdr:from>
    <xdr:ext cx="534377" cy="259045"/>
    <xdr:sp macro="" textlink="">
      <xdr:nvSpPr>
        <xdr:cNvPr id="434" name="テキスト ボックス 433"/>
        <xdr:cNvSpPr txBox="1"/>
      </xdr:nvSpPr>
      <xdr:spPr>
        <a:xfrm>
          <a:off x="6705111" y="134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148690</xdr:rowOff>
    </xdr:from>
    <xdr:to>
      <xdr:col>55</xdr:col>
      <xdr:colOff>0</xdr:colOff>
      <xdr:row>98</xdr:row>
      <xdr:rowOff>54755</xdr:rowOff>
    </xdr:to>
    <xdr:cxnSp macro="">
      <xdr:nvCxnSpPr>
        <xdr:cNvPr id="465" name="直線コネクタ 464"/>
        <xdr:cNvCxnSpPr/>
      </xdr:nvCxnSpPr>
      <xdr:spPr>
        <a:xfrm>
          <a:off x="9639300" y="16779340"/>
          <a:ext cx="8382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148690</xdr:rowOff>
    </xdr:from>
    <xdr:to>
      <xdr:col>50</xdr:col>
      <xdr:colOff>114300</xdr:colOff>
      <xdr:row>98</xdr:row>
      <xdr:rowOff>51837</xdr:rowOff>
    </xdr:to>
    <xdr:cxnSp macro="">
      <xdr:nvCxnSpPr>
        <xdr:cNvPr id="468" name="直線コネクタ 467"/>
        <xdr:cNvCxnSpPr/>
      </xdr:nvCxnSpPr>
      <xdr:spPr>
        <a:xfrm flipV="1">
          <a:off x="8750300" y="16779340"/>
          <a:ext cx="889000" cy="7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51837</xdr:rowOff>
    </xdr:from>
    <xdr:to>
      <xdr:col>45</xdr:col>
      <xdr:colOff>177800</xdr:colOff>
      <xdr:row>98</xdr:row>
      <xdr:rowOff>111533</xdr:rowOff>
    </xdr:to>
    <xdr:cxnSp macro="">
      <xdr:nvCxnSpPr>
        <xdr:cNvPr id="471" name="直線コネクタ 470"/>
        <xdr:cNvCxnSpPr/>
      </xdr:nvCxnSpPr>
      <xdr:spPr>
        <a:xfrm flipV="1">
          <a:off x="7861300" y="16853937"/>
          <a:ext cx="889000" cy="5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104789</xdr:rowOff>
    </xdr:from>
    <xdr:to>
      <xdr:col>41</xdr:col>
      <xdr:colOff>50800</xdr:colOff>
      <xdr:row>98</xdr:row>
      <xdr:rowOff>111533</xdr:rowOff>
    </xdr:to>
    <xdr:cxnSp macro="">
      <xdr:nvCxnSpPr>
        <xdr:cNvPr id="474" name="直線コネクタ 473"/>
        <xdr:cNvCxnSpPr/>
      </xdr:nvCxnSpPr>
      <xdr:spPr>
        <a:xfrm>
          <a:off x="6972300" y="1690688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3955</xdr:rowOff>
    </xdr:from>
    <xdr:to>
      <xdr:col>55</xdr:col>
      <xdr:colOff>50800</xdr:colOff>
      <xdr:row>98</xdr:row>
      <xdr:rowOff>105555</xdr:rowOff>
    </xdr:to>
    <xdr:sp macro="" textlink="">
      <xdr:nvSpPr>
        <xdr:cNvPr id="484" name="楕円 483"/>
        <xdr:cNvSpPr/>
      </xdr:nvSpPr>
      <xdr:spPr>
        <a:xfrm>
          <a:off x="10426700" y="168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153832</xdr:rowOff>
    </xdr:from>
    <xdr:ext cx="599010" cy="259045"/>
    <xdr:sp macro="" textlink="">
      <xdr:nvSpPr>
        <xdr:cNvPr id="485" name="土木費該当値テキスト"/>
        <xdr:cNvSpPr txBox="1"/>
      </xdr:nvSpPr>
      <xdr:spPr>
        <a:xfrm>
          <a:off x="10528300" y="1678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97890</xdr:rowOff>
    </xdr:from>
    <xdr:to>
      <xdr:col>50</xdr:col>
      <xdr:colOff>165100</xdr:colOff>
      <xdr:row>98</xdr:row>
      <xdr:rowOff>28040</xdr:rowOff>
    </xdr:to>
    <xdr:sp macro="" textlink="">
      <xdr:nvSpPr>
        <xdr:cNvPr id="486" name="楕円 485"/>
        <xdr:cNvSpPr/>
      </xdr:nvSpPr>
      <xdr:spPr>
        <a:xfrm>
          <a:off x="9588500" y="167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44567</xdr:rowOff>
    </xdr:from>
    <xdr:ext cx="599010" cy="259045"/>
    <xdr:sp macro="" textlink="">
      <xdr:nvSpPr>
        <xdr:cNvPr id="487" name="テキスト ボックス 486"/>
        <xdr:cNvSpPr txBox="1"/>
      </xdr:nvSpPr>
      <xdr:spPr>
        <a:xfrm>
          <a:off x="9339795" y="1650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1037</xdr:rowOff>
    </xdr:from>
    <xdr:to>
      <xdr:col>46</xdr:col>
      <xdr:colOff>38100</xdr:colOff>
      <xdr:row>98</xdr:row>
      <xdr:rowOff>102637</xdr:rowOff>
    </xdr:to>
    <xdr:sp macro="" textlink="">
      <xdr:nvSpPr>
        <xdr:cNvPr id="488" name="楕円 487"/>
        <xdr:cNvSpPr/>
      </xdr:nvSpPr>
      <xdr:spPr>
        <a:xfrm>
          <a:off x="8699500" y="168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93764</xdr:rowOff>
    </xdr:from>
    <xdr:ext cx="599010" cy="259045"/>
    <xdr:sp macro="" textlink="">
      <xdr:nvSpPr>
        <xdr:cNvPr id="489" name="テキスト ボックス 488"/>
        <xdr:cNvSpPr txBox="1"/>
      </xdr:nvSpPr>
      <xdr:spPr>
        <a:xfrm>
          <a:off x="8450795" y="168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60733</xdr:rowOff>
    </xdr:from>
    <xdr:to>
      <xdr:col>41</xdr:col>
      <xdr:colOff>101600</xdr:colOff>
      <xdr:row>98</xdr:row>
      <xdr:rowOff>162333</xdr:rowOff>
    </xdr:to>
    <xdr:sp macro="" textlink="">
      <xdr:nvSpPr>
        <xdr:cNvPr id="490" name="楕円 489"/>
        <xdr:cNvSpPr/>
      </xdr:nvSpPr>
      <xdr:spPr>
        <a:xfrm>
          <a:off x="7810500" y="168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153460</xdr:rowOff>
    </xdr:from>
    <xdr:ext cx="534377" cy="259045"/>
    <xdr:sp macro="" textlink="">
      <xdr:nvSpPr>
        <xdr:cNvPr id="491" name="テキスト ボックス 490"/>
        <xdr:cNvSpPr txBox="1"/>
      </xdr:nvSpPr>
      <xdr:spPr>
        <a:xfrm>
          <a:off x="7594111" y="169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53989</xdr:rowOff>
    </xdr:from>
    <xdr:to>
      <xdr:col>36</xdr:col>
      <xdr:colOff>165100</xdr:colOff>
      <xdr:row>98</xdr:row>
      <xdr:rowOff>155589</xdr:rowOff>
    </xdr:to>
    <xdr:sp macro="" textlink="">
      <xdr:nvSpPr>
        <xdr:cNvPr id="492" name="楕円 491"/>
        <xdr:cNvSpPr/>
      </xdr:nvSpPr>
      <xdr:spPr>
        <a:xfrm>
          <a:off x="6921500" y="16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146716</xdr:rowOff>
    </xdr:from>
    <xdr:ext cx="599010" cy="259045"/>
    <xdr:sp macro="" textlink="">
      <xdr:nvSpPr>
        <xdr:cNvPr id="493" name="テキスト ボックス 492"/>
        <xdr:cNvSpPr txBox="1"/>
      </xdr:nvSpPr>
      <xdr:spPr>
        <a:xfrm>
          <a:off x="6672795" y="1694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96972</xdr:rowOff>
    </xdr:from>
    <xdr:to>
      <xdr:col>85</xdr:col>
      <xdr:colOff>127000</xdr:colOff>
      <xdr:row>38</xdr:row>
      <xdr:rowOff>135646</xdr:rowOff>
    </xdr:to>
    <xdr:cxnSp macro="">
      <xdr:nvCxnSpPr>
        <xdr:cNvPr id="522" name="直線コネクタ 521"/>
        <xdr:cNvCxnSpPr/>
      </xdr:nvCxnSpPr>
      <xdr:spPr>
        <a:xfrm flipV="1">
          <a:off x="15481300" y="6612072"/>
          <a:ext cx="838200" cy="3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130180</xdr:rowOff>
    </xdr:from>
    <xdr:to>
      <xdr:col>81</xdr:col>
      <xdr:colOff>50800</xdr:colOff>
      <xdr:row>38</xdr:row>
      <xdr:rowOff>135646</xdr:rowOff>
    </xdr:to>
    <xdr:cxnSp macro="">
      <xdr:nvCxnSpPr>
        <xdr:cNvPr id="525" name="直線コネクタ 524"/>
        <xdr:cNvCxnSpPr/>
      </xdr:nvCxnSpPr>
      <xdr:spPr>
        <a:xfrm>
          <a:off x="14592300" y="6645280"/>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130180</xdr:rowOff>
    </xdr:from>
    <xdr:to>
      <xdr:col>76</xdr:col>
      <xdr:colOff>114300</xdr:colOff>
      <xdr:row>38</xdr:row>
      <xdr:rowOff>147981</xdr:rowOff>
    </xdr:to>
    <xdr:cxnSp macro="">
      <xdr:nvCxnSpPr>
        <xdr:cNvPr id="528" name="直線コネクタ 527"/>
        <xdr:cNvCxnSpPr/>
      </xdr:nvCxnSpPr>
      <xdr:spPr>
        <a:xfrm flipV="1">
          <a:off x="13703300" y="6645280"/>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145287</xdr:rowOff>
    </xdr:from>
    <xdr:to>
      <xdr:col>71</xdr:col>
      <xdr:colOff>177800</xdr:colOff>
      <xdr:row>38</xdr:row>
      <xdr:rowOff>147981</xdr:rowOff>
    </xdr:to>
    <xdr:cxnSp macro="">
      <xdr:nvCxnSpPr>
        <xdr:cNvPr id="531" name="直線コネクタ 530"/>
        <xdr:cNvCxnSpPr/>
      </xdr:nvCxnSpPr>
      <xdr:spPr>
        <a:xfrm>
          <a:off x="12814300" y="6660387"/>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46172</xdr:rowOff>
    </xdr:from>
    <xdr:to>
      <xdr:col>85</xdr:col>
      <xdr:colOff>177800</xdr:colOff>
      <xdr:row>38</xdr:row>
      <xdr:rowOff>147772</xdr:rowOff>
    </xdr:to>
    <xdr:sp macro="" textlink="">
      <xdr:nvSpPr>
        <xdr:cNvPr id="541" name="楕円 540"/>
        <xdr:cNvSpPr/>
      </xdr:nvSpPr>
      <xdr:spPr>
        <a:xfrm>
          <a:off x="16268700" y="65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5550</xdr:rowOff>
    </xdr:from>
    <xdr:ext cx="534377" cy="259045"/>
    <xdr:sp macro="" textlink="">
      <xdr:nvSpPr>
        <xdr:cNvPr id="542" name="消防費該当値テキスト"/>
        <xdr:cNvSpPr txBox="1"/>
      </xdr:nvSpPr>
      <xdr:spPr>
        <a:xfrm>
          <a:off x="16370300" y="63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84846</xdr:rowOff>
    </xdr:from>
    <xdr:to>
      <xdr:col>81</xdr:col>
      <xdr:colOff>101600</xdr:colOff>
      <xdr:row>39</xdr:row>
      <xdr:rowOff>14996</xdr:rowOff>
    </xdr:to>
    <xdr:sp macro="" textlink="">
      <xdr:nvSpPr>
        <xdr:cNvPr id="543" name="楕円 542"/>
        <xdr:cNvSpPr/>
      </xdr:nvSpPr>
      <xdr:spPr>
        <a:xfrm>
          <a:off x="15430500" y="65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6123</xdr:rowOff>
    </xdr:from>
    <xdr:ext cx="534377" cy="259045"/>
    <xdr:sp macro="" textlink="">
      <xdr:nvSpPr>
        <xdr:cNvPr id="544" name="テキスト ボックス 543"/>
        <xdr:cNvSpPr txBox="1"/>
      </xdr:nvSpPr>
      <xdr:spPr>
        <a:xfrm>
          <a:off x="15214111" y="66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79380</xdr:rowOff>
    </xdr:from>
    <xdr:to>
      <xdr:col>76</xdr:col>
      <xdr:colOff>165100</xdr:colOff>
      <xdr:row>39</xdr:row>
      <xdr:rowOff>9530</xdr:rowOff>
    </xdr:to>
    <xdr:sp macro="" textlink="">
      <xdr:nvSpPr>
        <xdr:cNvPr id="545" name="楕円 544"/>
        <xdr:cNvSpPr/>
      </xdr:nvSpPr>
      <xdr:spPr>
        <a:xfrm>
          <a:off x="14541500" y="65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657</xdr:rowOff>
    </xdr:from>
    <xdr:ext cx="534377" cy="259045"/>
    <xdr:sp macro="" textlink="">
      <xdr:nvSpPr>
        <xdr:cNvPr id="546" name="テキスト ボックス 545"/>
        <xdr:cNvSpPr txBox="1"/>
      </xdr:nvSpPr>
      <xdr:spPr>
        <a:xfrm>
          <a:off x="14325111" y="66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97181</xdr:rowOff>
    </xdr:from>
    <xdr:to>
      <xdr:col>72</xdr:col>
      <xdr:colOff>38100</xdr:colOff>
      <xdr:row>39</xdr:row>
      <xdr:rowOff>27331</xdr:rowOff>
    </xdr:to>
    <xdr:sp macro="" textlink="">
      <xdr:nvSpPr>
        <xdr:cNvPr id="547" name="楕円 546"/>
        <xdr:cNvSpPr/>
      </xdr:nvSpPr>
      <xdr:spPr>
        <a:xfrm>
          <a:off x="13652500" y="66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18458</xdr:rowOff>
    </xdr:from>
    <xdr:ext cx="534377" cy="259045"/>
    <xdr:sp macro="" textlink="">
      <xdr:nvSpPr>
        <xdr:cNvPr id="548" name="テキスト ボックス 547"/>
        <xdr:cNvSpPr txBox="1"/>
      </xdr:nvSpPr>
      <xdr:spPr>
        <a:xfrm>
          <a:off x="13436111" y="6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94487</xdr:rowOff>
    </xdr:from>
    <xdr:to>
      <xdr:col>67</xdr:col>
      <xdr:colOff>101600</xdr:colOff>
      <xdr:row>39</xdr:row>
      <xdr:rowOff>24637</xdr:rowOff>
    </xdr:to>
    <xdr:sp macro="" textlink="">
      <xdr:nvSpPr>
        <xdr:cNvPr id="549" name="楕円 548"/>
        <xdr:cNvSpPr/>
      </xdr:nvSpPr>
      <xdr:spPr>
        <a:xfrm>
          <a:off x="12763500" y="66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15764</xdr:rowOff>
    </xdr:from>
    <xdr:ext cx="534377" cy="259045"/>
    <xdr:sp macro="" textlink="">
      <xdr:nvSpPr>
        <xdr:cNvPr id="550" name="テキスト ボックス 549"/>
        <xdr:cNvSpPr txBox="1"/>
      </xdr:nvSpPr>
      <xdr:spPr>
        <a:xfrm>
          <a:off x="12547111" y="67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101325</xdr:rowOff>
    </xdr:from>
    <xdr:to>
      <xdr:col>85</xdr:col>
      <xdr:colOff>127000</xdr:colOff>
      <xdr:row>57</xdr:row>
      <xdr:rowOff>114483</xdr:rowOff>
    </xdr:to>
    <xdr:cxnSp macro="">
      <xdr:nvCxnSpPr>
        <xdr:cNvPr id="577" name="直線コネクタ 576"/>
        <xdr:cNvCxnSpPr/>
      </xdr:nvCxnSpPr>
      <xdr:spPr>
        <a:xfrm>
          <a:off x="15481300" y="9873975"/>
          <a:ext cx="8382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101325</xdr:rowOff>
    </xdr:from>
    <xdr:to>
      <xdr:col>81</xdr:col>
      <xdr:colOff>50800</xdr:colOff>
      <xdr:row>57</xdr:row>
      <xdr:rowOff>129699</xdr:rowOff>
    </xdr:to>
    <xdr:cxnSp macro="">
      <xdr:nvCxnSpPr>
        <xdr:cNvPr id="580" name="直線コネクタ 579"/>
        <xdr:cNvCxnSpPr/>
      </xdr:nvCxnSpPr>
      <xdr:spPr>
        <a:xfrm flipV="1">
          <a:off x="14592300" y="9873975"/>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75833</xdr:rowOff>
    </xdr:from>
    <xdr:to>
      <xdr:col>76</xdr:col>
      <xdr:colOff>114300</xdr:colOff>
      <xdr:row>57</xdr:row>
      <xdr:rowOff>129699</xdr:rowOff>
    </xdr:to>
    <xdr:cxnSp macro="">
      <xdr:nvCxnSpPr>
        <xdr:cNvPr id="583" name="直線コネクタ 582"/>
        <xdr:cNvCxnSpPr/>
      </xdr:nvCxnSpPr>
      <xdr:spPr>
        <a:xfrm>
          <a:off x="13703300" y="9848483"/>
          <a:ext cx="889000" cy="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75833</xdr:rowOff>
    </xdr:from>
    <xdr:to>
      <xdr:col>71</xdr:col>
      <xdr:colOff>177800</xdr:colOff>
      <xdr:row>57</xdr:row>
      <xdr:rowOff>121565</xdr:rowOff>
    </xdr:to>
    <xdr:cxnSp macro="">
      <xdr:nvCxnSpPr>
        <xdr:cNvPr id="586" name="直線コネクタ 585"/>
        <xdr:cNvCxnSpPr/>
      </xdr:nvCxnSpPr>
      <xdr:spPr>
        <a:xfrm flipV="1">
          <a:off x="12814300" y="9848483"/>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63683</xdr:rowOff>
    </xdr:from>
    <xdr:to>
      <xdr:col>85</xdr:col>
      <xdr:colOff>177800</xdr:colOff>
      <xdr:row>57</xdr:row>
      <xdr:rowOff>165283</xdr:rowOff>
    </xdr:to>
    <xdr:sp macro="" textlink="">
      <xdr:nvSpPr>
        <xdr:cNvPr id="596" name="楕円 595"/>
        <xdr:cNvSpPr/>
      </xdr:nvSpPr>
      <xdr:spPr>
        <a:xfrm>
          <a:off x="16268700" y="98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42110</xdr:rowOff>
    </xdr:from>
    <xdr:ext cx="534377" cy="259045"/>
    <xdr:sp macro="" textlink="">
      <xdr:nvSpPr>
        <xdr:cNvPr id="597" name="教育費該当値テキスト"/>
        <xdr:cNvSpPr txBox="1"/>
      </xdr:nvSpPr>
      <xdr:spPr>
        <a:xfrm>
          <a:off x="16370300" y="98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50525</xdr:rowOff>
    </xdr:from>
    <xdr:to>
      <xdr:col>81</xdr:col>
      <xdr:colOff>101600</xdr:colOff>
      <xdr:row>57</xdr:row>
      <xdr:rowOff>152125</xdr:rowOff>
    </xdr:to>
    <xdr:sp macro="" textlink="">
      <xdr:nvSpPr>
        <xdr:cNvPr id="598" name="楕円 597"/>
        <xdr:cNvSpPr/>
      </xdr:nvSpPr>
      <xdr:spPr>
        <a:xfrm>
          <a:off x="15430500" y="98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143252</xdr:rowOff>
    </xdr:from>
    <xdr:ext cx="534377" cy="259045"/>
    <xdr:sp macro="" textlink="">
      <xdr:nvSpPr>
        <xdr:cNvPr id="599" name="テキスト ボックス 598"/>
        <xdr:cNvSpPr txBox="1"/>
      </xdr:nvSpPr>
      <xdr:spPr>
        <a:xfrm>
          <a:off x="15214111" y="99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78899</xdr:rowOff>
    </xdr:from>
    <xdr:to>
      <xdr:col>76</xdr:col>
      <xdr:colOff>165100</xdr:colOff>
      <xdr:row>58</xdr:row>
      <xdr:rowOff>9049</xdr:rowOff>
    </xdr:to>
    <xdr:sp macro="" textlink="">
      <xdr:nvSpPr>
        <xdr:cNvPr id="600" name="楕円 599"/>
        <xdr:cNvSpPr/>
      </xdr:nvSpPr>
      <xdr:spPr>
        <a:xfrm>
          <a:off x="14541500" y="98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176</xdr:rowOff>
    </xdr:from>
    <xdr:ext cx="534377" cy="259045"/>
    <xdr:sp macro="" textlink="">
      <xdr:nvSpPr>
        <xdr:cNvPr id="601" name="テキスト ボックス 600"/>
        <xdr:cNvSpPr txBox="1"/>
      </xdr:nvSpPr>
      <xdr:spPr>
        <a:xfrm>
          <a:off x="14325111" y="99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25033</xdr:rowOff>
    </xdr:from>
    <xdr:to>
      <xdr:col>72</xdr:col>
      <xdr:colOff>38100</xdr:colOff>
      <xdr:row>57</xdr:row>
      <xdr:rowOff>126633</xdr:rowOff>
    </xdr:to>
    <xdr:sp macro="" textlink="">
      <xdr:nvSpPr>
        <xdr:cNvPr id="602" name="楕円 601"/>
        <xdr:cNvSpPr/>
      </xdr:nvSpPr>
      <xdr:spPr>
        <a:xfrm>
          <a:off x="13652500" y="97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117760</xdr:rowOff>
    </xdr:from>
    <xdr:ext cx="599010" cy="259045"/>
    <xdr:sp macro="" textlink="">
      <xdr:nvSpPr>
        <xdr:cNvPr id="603" name="テキスト ボックス 602"/>
        <xdr:cNvSpPr txBox="1"/>
      </xdr:nvSpPr>
      <xdr:spPr>
        <a:xfrm>
          <a:off x="13403795" y="989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70765</xdr:rowOff>
    </xdr:from>
    <xdr:to>
      <xdr:col>67</xdr:col>
      <xdr:colOff>101600</xdr:colOff>
      <xdr:row>58</xdr:row>
      <xdr:rowOff>915</xdr:rowOff>
    </xdr:to>
    <xdr:sp macro="" textlink="">
      <xdr:nvSpPr>
        <xdr:cNvPr id="604" name="楕円 603"/>
        <xdr:cNvSpPr/>
      </xdr:nvSpPr>
      <xdr:spPr>
        <a:xfrm>
          <a:off x="12763500" y="98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163492</xdr:rowOff>
    </xdr:from>
    <xdr:ext cx="534377" cy="259045"/>
    <xdr:sp macro="" textlink="">
      <xdr:nvSpPr>
        <xdr:cNvPr id="605" name="テキスト ボックス 604"/>
        <xdr:cNvSpPr txBox="1"/>
      </xdr:nvSpPr>
      <xdr:spPr>
        <a:xfrm>
          <a:off x="12547111" y="99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92881</xdr:rowOff>
    </xdr:from>
    <xdr:to>
      <xdr:col>85</xdr:col>
      <xdr:colOff>127000</xdr:colOff>
      <xdr:row>79</xdr:row>
      <xdr:rowOff>94802</xdr:rowOff>
    </xdr:to>
    <xdr:cxnSp macro="">
      <xdr:nvCxnSpPr>
        <xdr:cNvPr id="636" name="直線コネクタ 635"/>
        <xdr:cNvCxnSpPr/>
      </xdr:nvCxnSpPr>
      <xdr:spPr>
        <a:xfrm flipV="1">
          <a:off x="15481300" y="13637431"/>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94802</xdr:rowOff>
    </xdr:from>
    <xdr:to>
      <xdr:col>81</xdr:col>
      <xdr:colOff>50800</xdr:colOff>
      <xdr:row>79</xdr:row>
      <xdr:rowOff>97983</xdr:rowOff>
    </xdr:to>
    <xdr:cxnSp macro="">
      <xdr:nvCxnSpPr>
        <xdr:cNvPr id="639" name="直線コネクタ 638"/>
        <xdr:cNvCxnSpPr/>
      </xdr:nvCxnSpPr>
      <xdr:spPr>
        <a:xfrm flipV="1">
          <a:off x="14592300" y="13639352"/>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97983</xdr:rowOff>
    </xdr:from>
    <xdr:to>
      <xdr:col>76</xdr:col>
      <xdr:colOff>114300</xdr:colOff>
      <xdr:row>79</xdr:row>
      <xdr:rowOff>98513</xdr:rowOff>
    </xdr:to>
    <xdr:cxnSp macro="">
      <xdr:nvCxnSpPr>
        <xdr:cNvPr id="642" name="直線コネクタ 641"/>
        <xdr:cNvCxnSpPr/>
      </xdr:nvCxnSpPr>
      <xdr:spPr>
        <a:xfrm flipV="1">
          <a:off x="13703300" y="13642533"/>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96439</xdr:rowOff>
    </xdr:from>
    <xdr:to>
      <xdr:col>71</xdr:col>
      <xdr:colOff>177800</xdr:colOff>
      <xdr:row>79</xdr:row>
      <xdr:rowOff>98513</xdr:rowOff>
    </xdr:to>
    <xdr:cxnSp macro="">
      <xdr:nvCxnSpPr>
        <xdr:cNvPr id="645" name="直線コネクタ 644"/>
        <xdr:cNvCxnSpPr/>
      </xdr:nvCxnSpPr>
      <xdr:spPr>
        <a:xfrm>
          <a:off x="12814300" y="13640989"/>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42081</xdr:rowOff>
    </xdr:from>
    <xdr:to>
      <xdr:col>85</xdr:col>
      <xdr:colOff>177800</xdr:colOff>
      <xdr:row>79</xdr:row>
      <xdr:rowOff>143681</xdr:rowOff>
    </xdr:to>
    <xdr:sp macro="" textlink="">
      <xdr:nvSpPr>
        <xdr:cNvPr id="655" name="楕円 654"/>
        <xdr:cNvSpPr/>
      </xdr:nvSpPr>
      <xdr:spPr>
        <a:xfrm>
          <a:off x="16268700" y="135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44002</xdr:rowOff>
    </xdr:from>
    <xdr:to>
      <xdr:col>81</xdr:col>
      <xdr:colOff>101600</xdr:colOff>
      <xdr:row>79</xdr:row>
      <xdr:rowOff>145602</xdr:rowOff>
    </xdr:to>
    <xdr:sp macro="" textlink="">
      <xdr:nvSpPr>
        <xdr:cNvPr id="657" name="楕円 656"/>
        <xdr:cNvSpPr/>
      </xdr:nvSpPr>
      <xdr:spPr>
        <a:xfrm>
          <a:off x="15430500" y="135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136729</xdr:rowOff>
    </xdr:from>
    <xdr:ext cx="469744" cy="259045"/>
    <xdr:sp macro="" textlink="">
      <xdr:nvSpPr>
        <xdr:cNvPr id="658" name="テキスト ボックス 657"/>
        <xdr:cNvSpPr txBox="1"/>
      </xdr:nvSpPr>
      <xdr:spPr>
        <a:xfrm>
          <a:off x="15246428" y="1368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47183</xdr:rowOff>
    </xdr:from>
    <xdr:to>
      <xdr:col>76</xdr:col>
      <xdr:colOff>165100</xdr:colOff>
      <xdr:row>79</xdr:row>
      <xdr:rowOff>148783</xdr:rowOff>
    </xdr:to>
    <xdr:sp macro="" textlink="">
      <xdr:nvSpPr>
        <xdr:cNvPr id="659" name="楕円 658"/>
        <xdr:cNvSpPr/>
      </xdr:nvSpPr>
      <xdr:spPr>
        <a:xfrm>
          <a:off x="14541500" y="135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139910</xdr:rowOff>
    </xdr:from>
    <xdr:ext cx="378565" cy="259045"/>
    <xdr:sp macro="" textlink="">
      <xdr:nvSpPr>
        <xdr:cNvPr id="660" name="テキスト ボックス 659"/>
        <xdr:cNvSpPr txBox="1"/>
      </xdr:nvSpPr>
      <xdr:spPr>
        <a:xfrm>
          <a:off x="14403017" y="1368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47713</xdr:rowOff>
    </xdr:from>
    <xdr:to>
      <xdr:col>72</xdr:col>
      <xdr:colOff>38100</xdr:colOff>
      <xdr:row>79</xdr:row>
      <xdr:rowOff>149313</xdr:rowOff>
    </xdr:to>
    <xdr:sp macro="" textlink="">
      <xdr:nvSpPr>
        <xdr:cNvPr id="661" name="楕円 660"/>
        <xdr:cNvSpPr/>
      </xdr:nvSpPr>
      <xdr:spPr>
        <a:xfrm>
          <a:off x="13652500" y="135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140440</xdr:rowOff>
    </xdr:from>
    <xdr:ext cx="378565" cy="259045"/>
    <xdr:sp macro="" textlink="">
      <xdr:nvSpPr>
        <xdr:cNvPr id="662" name="テキスト ボックス 661"/>
        <xdr:cNvSpPr txBox="1"/>
      </xdr:nvSpPr>
      <xdr:spPr>
        <a:xfrm>
          <a:off x="13514017" y="1368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45639</xdr:rowOff>
    </xdr:from>
    <xdr:to>
      <xdr:col>67</xdr:col>
      <xdr:colOff>101600</xdr:colOff>
      <xdr:row>79</xdr:row>
      <xdr:rowOff>147239</xdr:rowOff>
    </xdr:to>
    <xdr:sp macro="" textlink="">
      <xdr:nvSpPr>
        <xdr:cNvPr id="663" name="楕円 662"/>
        <xdr:cNvSpPr/>
      </xdr:nvSpPr>
      <xdr:spPr>
        <a:xfrm>
          <a:off x="12763500" y="135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138366</xdr:rowOff>
    </xdr:from>
    <xdr:ext cx="469744" cy="259045"/>
    <xdr:sp macro="" textlink="">
      <xdr:nvSpPr>
        <xdr:cNvPr id="664" name="テキスト ボックス 663"/>
        <xdr:cNvSpPr txBox="1"/>
      </xdr:nvSpPr>
      <xdr:spPr>
        <a:xfrm>
          <a:off x="12579428" y="1368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70149</xdr:rowOff>
    </xdr:from>
    <xdr:to>
      <xdr:col>85</xdr:col>
      <xdr:colOff>127000</xdr:colOff>
      <xdr:row>97</xdr:row>
      <xdr:rowOff>84251</xdr:rowOff>
    </xdr:to>
    <xdr:cxnSp macro="">
      <xdr:nvCxnSpPr>
        <xdr:cNvPr id="693" name="直線コネクタ 692"/>
        <xdr:cNvCxnSpPr/>
      </xdr:nvCxnSpPr>
      <xdr:spPr>
        <a:xfrm>
          <a:off x="15481300" y="16700799"/>
          <a:ext cx="8382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70149</xdr:rowOff>
    </xdr:from>
    <xdr:to>
      <xdr:col>81</xdr:col>
      <xdr:colOff>50800</xdr:colOff>
      <xdr:row>97</xdr:row>
      <xdr:rowOff>71935</xdr:rowOff>
    </xdr:to>
    <xdr:cxnSp macro="">
      <xdr:nvCxnSpPr>
        <xdr:cNvPr id="696" name="直線コネクタ 695"/>
        <xdr:cNvCxnSpPr/>
      </xdr:nvCxnSpPr>
      <xdr:spPr>
        <a:xfrm flipV="1">
          <a:off x="14592300" y="1670079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71935</xdr:rowOff>
    </xdr:from>
    <xdr:to>
      <xdr:col>76</xdr:col>
      <xdr:colOff>114300</xdr:colOff>
      <xdr:row>97</xdr:row>
      <xdr:rowOff>77882</xdr:rowOff>
    </xdr:to>
    <xdr:cxnSp macro="">
      <xdr:nvCxnSpPr>
        <xdr:cNvPr id="699" name="直線コネクタ 698"/>
        <xdr:cNvCxnSpPr/>
      </xdr:nvCxnSpPr>
      <xdr:spPr>
        <a:xfrm flipV="1">
          <a:off x="13703300" y="16702585"/>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71946</xdr:rowOff>
    </xdr:from>
    <xdr:to>
      <xdr:col>71</xdr:col>
      <xdr:colOff>177800</xdr:colOff>
      <xdr:row>97</xdr:row>
      <xdr:rowOff>77882</xdr:rowOff>
    </xdr:to>
    <xdr:cxnSp macro="">
      <xdr:nvCxnSpPr>
        <xdr:cNvPr id="702" name="直線コネクタ 701"/>
        <xdr:cNvCxnSpPr/>
      </xdr:nvCxnSpPr>
      <xdr:spPr>
        <a:xfrm>
          <a:off x="12814300" y="1670259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33451</xdr:rowOff>
    </xdr:from>
    <xdr:to>
      <xdr:col>85</xdr:col>
      <xdr:colOff>177800</xdr:colOff>
      <xdr:row>97</xdr:row>
      <xdr:rowOff>135051</xdr:rowOff>
    </xdr:to>
    <xdr:sp macro="" textlink="">
      <xdr:nvSpPr>
        <xdr:cNvPr id="712" name="楕円 711"/>
        <xdr:cNvSpPr/>
      </xdr:nvSpPr>
      <xdr:spPr>
        <a:xfrm>
          <a:off x="16268700" y="166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56328</xdr:rowOff>
    </xdr:from>
    <xdr:ext cx="599010" cy="259045"/>
    <xdr:sp macro="" textlink="">
      <xdr:nvSpPr>
        <xdr:cNvPr id="713" name="公債費該当値テキスト"/>
        <xdr:cNvSpPr txBox="1"/>
      </xdr:nvSpPr>
      <xdr:spPr>
        <a:xfrm>
          <a:off x="16370300" y="1651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19349</xdr:rowOff>
    </xdr:from>
    <xdr:to>
      <xdr:col>81</xdr:col>
      <xdr:colOff>101600</xdr:colOff>
      <xdr:row>97</xdr:row>
      <xdr:rowOff>120949</xdr:rowOff>
    </xdr:to>
    <xdr:sp macro="" textlink="">
      <xdr:nvSpPr>
        <xdr:cNvPr id="714" name="楕円 713"/>
        <xdr:cNvSpPr/>
      </xdr:nvSpPr>
      <xdr:spPr>
        <a:xfrm>
          <a:off x="15430500" y="166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137476</xdr:rowOff>
    </xdr:from>
    <xdr:ext cx="599010" cy="259045"/>
    <xdr:sp macro="" textlink="">
      <xdr:nvSpPr>
        <xdr:cNvPr id="715" name="テキスト ボックス 714"/>
        <xdr:cNvSpPr txBox="1"/>
      </xdr:nvSpPr>
      <xdr:spPr>
        <a:xfrm>
          <a:off x="15181795" y="164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21135</xdr:rowOff>
    </xdr:from>
    <xdr:to>
      <xdr:col>76</xdr:col>
      <xdr:colOff>165100</xdr:colOff>
      <xdr:row>97</xdr:row>
      <xdr:rowOff>122735</xdr:rowOff>
    </xdr:to>
    <xdr:sp macro="" textlink="">
      <xdr:nvSpPr>
        <xdr:cNvPr id="716" name="楕円 715"/>
        <xdr:cNvSpPr/>
      </xdr:nvSpPr>
      <xdr:spPr>
        <a:xfrm>
          <a:off x="14541500" y="166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139262</xdr:rowOff>
    </xdr:from>
    <xdr:ext cx="599010" cy="259045"/>
    <xdr:sp macro="" textlink="">
      <xdr:nvSpPr>
        <xdr:cNvPr id="717" name="テキスト ボックス 716"/>
        <xdr:cNvSpPr txBox="1"/>
      </xdr:nvSpPr>
      <xdr:spPr>
        <a:xfrm>
          <a:off x="14292795" y="1642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27082</xdr:rowOff>
    </xdr:from>
    <xdr:to>
      <xdr:col>72</xdr:col>
      <xdr:colOff>38100</xdr:colOff>
      <xdr:row>97</xdr:row>
      <xdr:rowOff>128682</xdr:rowOff>
    </xdr:to>
    <xdr:sp macro="" textlink="">
      <xdr:nvSpPr>
        <xdr:cNvPr id="718" name="楕円 717"/>
        <xdr:cNvSpPr/>
      </xdr:nvSpPr>
      <xdr:spPr>
        <a:xfrm>
          <a:off x="13652500" y="166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145209</xdr:rowOff>
    </xdr:from>
    <xdr:ext cx="599010" cy="259045"/>
    <xdr:sp macro="" textlink="">
      <xdr:nvSpPr>
        <xdr:cNvPr id="719" name="テキスト ボックス 718"/>
        <xdr:cNvSpPr txBox="1"/>
      </xdr:nvSpPr>
      <xdr:spPr>
        <a:xfrm>
          <a:off x="13403795" y="1643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21146</xdr:rowOff>
    </xdr:from>
    <xdr:to>
      <xdr:col>67</xdr:col>
      <xdr:colOff>101600</xdr:colOff>
      <xdr:row>97</xdr:row>
      <xdr:rowOff>122746</xdr:rowOff>
    </xdr:to>
    <xdr:sp macro="" textlink="">
      <xdr:nvSpPr>
        <xdr:cNvPr id="720" name="楕円 719"/>
        <xdr:cNvSpPr/>
      </xdr:nvSpPr>
      <xdr:spPr>
        <a:xfrm>
          <a:off x="12763500" y="166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139273</xdr:rowOff>
    </xdr:from>
    <xdr:ext cx="599010" cy="259045"/>
    <xdr:sp macro="" textlink="">
      <xdr:nvSpPr>
        <xdr:cNvPr id="721" name="テキスト ボックス 720"/>
        <xdr:cNvSpPr txBox="1"/>
      </xdr:nvSpPr>
      <xdr:spPr>
        <a:xfrm>
          <a:off x="12514795" y="1642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円となっており、過去に実施した大型事業の影響で地方債残高が膨らんでいたが、投資的事業の抑制を図り、新規地方債の発行を計画的に行い縮減に努めている。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また労働費が類似団体平均を上回っているのは、冬期雇用対策事業を進めているためである。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財政運営プランに基づく財政運営を行い、実質収支額は継続的に黒字を確保しているものの縮小傾向であり、実質単年度収支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財政調整基金残高は、前年度決算剰余金の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取り崩しも行ったため、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砕石事業会計は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、売上の増加により現金預金が増加したため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、水道収益の減少により現金預金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ポイント減少した。要因は、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前年度対比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で歳入が８４百万円の減、歳出が４０百万円の減であり、歳入の落ち込みが大きく、特に地方交付税が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％減少（普通交付税</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％減少、特別交付税</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％減少）したため。</a:t>
          </a:r>
          <a:endParaRPr lang="ja-JP" altLang="ja-JP" sz="1400" u="none">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簡易水道事業会計は、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営業費用の減少により現金預金が増加したため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国民健康保険特別会計をはじめとするその他の会計については、一般会計からの繰入金で財政運営を行っていることから１％前後で推移している。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今後も歳出抑制、人件費の適正化、地方債現在高の縮減に努め、各企業会計及び特別会計においても、繰出金を最小限に留めるため独立採算制を基本とした経営改善や経費圧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千円であり、毎年度の公債費残高及び元利償還金とも減少傾向にあるため積立の予定はない。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ここ数年は将来負担額は徐々に減少しており、ふるさと納税基金などの充当可能基金も一定程度の規模を確保してい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年度決算から将来負担比率は算出されていない。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北海道増毛町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財政運営プランに基づ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百万円を「財政調整基金」へ、ふるさと納税に係る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百万円を「頑張れ増毛応援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、公共施設の整備に備え５０百万円を「公共施設整備等基金」へ積立て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「財政調整基金」１００百万円、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「頑張れ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増毛応援基金」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ＪＲ留萌線代替輸送確保基金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取崩し各事業に充てた。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結果、基金全体として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今後も財政運営プランに基づき前年度決算剰余金を積立てる予定だが、公営住宅や公共施設等の建替の普通建設事業が控えている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め、目的に合った取崩しも計画的に行い適正管理に努める。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・頑張れ増毛応援基金：「頑張れ増毛応援寄附金」（ふるさと納税）を原資として、寄付者が指定する事業に充て個性あるふるさと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づくりに資する施策の推進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・公共施設整備等基金：公共施設の建設や大規模改修等の整備の推進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・地域振興基金：地域の特性を活かした個性豊かなまちづくりを推進するための施策の推進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・地域福祉基金：在宅福祉の普及及び向上、健康及び生きがいづくりのための必要な事業の推進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・ＪＲ留萌線代替輸送確保基金：ＪＲ留萌線（留萌・増毛間）廃止に伴う代替輸送事業の推進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・頑張れ増毛応援基金：寄付者の各種指定事業の財源として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百万円を充当した一方で、寄附金から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とにより、差引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・公共施設整備等基金：公営住宅建替事業の財源として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・地域振興基金：取崩し及び積立がなかったため増減なし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・地域福祉金：取崩し及び積立がなかったため増減なし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・ＪＲ留萌線代替輸送確保基金：ＪＲ代替輸送事業の財源として２百万円を充当したことにより減少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・頑張れ増毛応援基金：寄附者の指定事業を実施するため積立てし、各種事業の財源としていく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・公共施設整備等基金：今後予定されている公営住宅や公共施設等の建替事業の財源として計画的に充当していく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・地域振興基金：使途目的に合致する事業・施策の財源として計画的に充当していく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・地域振興基金：使途目的に合致する事業・施策の財源として計画的に充当していく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・ＪＲ留萌線代替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輸送確保基金：使途目的に合致する事業・施策の財源として計画的に充当していく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財政運営プランに基づ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前年度余剰金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を積み立てた一方で、歳入不足を補うため１００百万円を取り崩したため、結果、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５２百万円の減少となった。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予測不能な事態や災害への対応として備えるが、基金の使途の明確化を図るため個々の特定目的基金へ組み替えを予定している。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毎年度の公債費残高及び元利償還金とも減少してきており、積立及び取崩しの必要がないため増減はない。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毎年度の公債費残高及び元利償還金とも減少傾向にあり、積立及び取崩しの予定はない。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4,136
369.71
4,901,705
4,847,158
54,477
2,799,047
4,028,694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73.2%</a:t>
          </a:r>
          <a:r>
            <a:rPr kumimoji="1" lang="ja-JP" altLang="en-US" sz="1100">
              <a:latin typeface="ＭＳ Ｐゴシック" panose="020B0600070205080204" pitchFamily="50" charset="-128"/>
              <a:ea typeface="ＭＳ Ｐゴシック" panose="020B0600070205080204" pitchFamily="50" charset="-128"/>
            </a:rPr>
            <a:t>と類似団体と比較し高水準であるが、今後、公共施設等総合管理計画に基づき、老朽化した施設の改修、除却及び適切な維持管理を進める。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113665</xdr:rowOff>
    </xdr:from>
    <xdr:to>
      <xdr:col>23</xdr:col>
      <xdr:colOff>136525</xdr:colOff>
      <xdr:row>34</xdr:row>
      <xdr:rowOff>43815</xdr:rowOff>
    </xdr:to>
    <xdr:sp macro="" textlink="">
      <xdr:nvSpPr>
        <xdr:cNvPr id="92" name="楕円 91"/>
        <xdr:cNvSpPr/>
      </xdr:nvSpPr>
      <xdr:spPr>
        <a:xfrm>
          <a:off x="4711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28592</xdr:rowOff>
    </xdr:from>
    <xdr:ext cx="405111" cy="259045"/>
    <xdr:sp macro="" textlink="">
      <xdr:nvSpPr>
        <xdr:cNvPr id="93" name="有形固定資産減価償却率該当値テキスト"/>
        <xdr:cNvSpPr txBox="1"/>
      </xdr:nvSpPr>
      <xdr:spPr>
        <a:xfrm>
          <a:off x="48133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94" name="楕円 93"/>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164465</xdr:rowOff>
    </xdr:to>
    <xdr:cxnSp macro="">
      <xdr:nvCxnSpPr>
        <xdr:cNvPr id="95" name="直線コネクタ 94"/>
        <xdr:cNvCxnSpPr/>
      </xdr:nvCxnSpPr>
      <xdr:spPr>
        <a:xfrm>
          <a:off x="4051300" y="655066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96" name="楕円 95"/>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90442</xdr:rowOff>
    </xdr:from>
    <xdr:to>
      <xdr:col>19</xdr:col>
      <xdr:colOff>136525</xdr:colOff>
      <xdr:row>33</xdr:row>
      <xdr:rowOff>121285</xdr:rowOff>
    </xdr:to>
    <xdr:cxnSp macro="">
      <xdr:nvCxnSpPr>
        <xdr:cNvPr id="97" name="直線コネクタ 96"/>
        <xdr:cNvCxnSpPr/>
      </xdr:nvCxnSpPr>
      <xdr:spPr>
        <a:xfrm>
          <a:off x="3289300" y="651981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167912</xdr:rowOff>
    </xdr:from>
    <xdr:to>
      <xdr:col>11</xdr:col>
      <xdr:colOff>187325</xdr:colOff>
      <xdr:row>33</xdr:row>
      <xdr:rowOff>98062</xdr:rowOff>
    </xdr:to>
    <xdr:sp macro="" textlink="">
      <xdr:nvSpPr>
        <xdr:cNvPr id="98" name="楕円 97"/>
        <xdr:cNvSpPr/>
      </xdr:nvSpPr>
      <xdr:spPr>
        <a:xfrm>
          <a:off x="24765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47262</xdr:rowOff>
    </xdr:from>
    <xdr:to>
      <xdr:col>15</xdr:col>
      <xdr:colOff>136525</xdr:colOff>
      <xdr:row>33</xdr:row>
      <xdr:rowOff>90442</xdr:rowOff>
    </xdr:to>
    <xdr:cxnSp macro="">
      <xdr:nvCxnSpPr>
        <xdr:cNvPr id="99" name="直線コネクタ 98"/>
        <xdr:cNvCxnSpPr/>
      </xdr:nvCxnSpPr>
      <xdr:spPr>
        <a:xfrm>
          <a:off x="2527300" y="64766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104" name="n_1mainValue有形固定資産減価償却率"/>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105" name="n_2mainValue有形固定資産減価償却率"/>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89189</xdr:rowOff>
    </xdr:from>
    <xdr:ext cx="405111" cy="259045"/>
    <xdr:sp macro="" textlink="">
      <xdr:nvSpPr>
        <xdr:cNvPr id="106" name="n_3mainValue有形固定資産減価償却率"/>
        <xdr:cNvSpPr txBox="1"/>
      </xdr:nvSpPr>
      <xdr:spPr>
        <a:xfrm>
          <a:off x="2324744" y="651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287.7%</a:t>
          </a:r>
          <a:r>
            <a:rPr kumimoji="1" lang="ja-JP" altLang="en-US" sz="1100">
              <a:latin typeface="ＭＳ Ｐゴシック" panose="020B0600070205080204" pitchFamily="50" charset="-128"/>
              <a:ea typeface="ＭＳ Ｐゴシック" panose="020B0600070205080204" pitchFamily="50" charset="-128"/>
            </a:rPr>
            <a:t>と類似団体と比較し平均的である。要因は、平成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年以降、増毛町財政改革方針に基づき、新規地方債発行の上限額設定や繰上償還の実施等により地方債残高を縮減したことによる。今後も計画的な地方債発行を行い公債費の縮減に努める。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82178</xdr:rowOff>
    </xdr:from>
    <xdr:to>
      <xdr:col>76</xdr:col>
      <xdr:colOff>73025</xdr:colOff>
      <xdr:row>29</xdr:row>
      <xdr:rowOff>12328</xdr:rowOff>
    </xdr:to>
    <xdr:sp macro="" textlink="">
      <xdr:nvSpPr>
        <xdr:cNvPr id="153" name="楕円 152"/>
        <xdr:cNvSpPr/>
      </xdr:nvSpPr>
      <xdr:spPr>
        <a:xfrm>
          <a:off x="14744700" y="56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105055</xdr:rowOff>
    </xdr:from>
    <xdr:ext cx="469744" cy="259045"/>
    <xdr:sp macro="" textlink="">
      <xdr:nvSpPr>
        <xdr:cNvPr id="154" name="債務償還比率該当値テキスト"/>
        <xdr:cNvSpPr txBox="1"/>
      </xdr:nvSpPr>
      <xdr:spPr>
        <a:xfrm>
          <a:off x="14846300" y="5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80019</xdr:rowOff>
    </xdr:from>
    <xdr:to>
      <xdr:col>72</xdr:col>
      <xdr:colOff>123825</xdr:colOff>
      <xdr:row>29</xdr:row>
      <xdr:rowOff>10169</xdr:rowOff>
    </xdr:to>
    <xdr:sp macro="" textlink="">
      <xdr:nvSpPr>
        <xdr:cNvPr id="155" name="楕円 154"/>
        <xdr:cNvSpPr/>
      </xdr:nvSpPr>
      <xdr:spPr>
        <a:xfrm>
          <a:off x="14033500" y="56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130819</xdr:rowOff>
    </xdr:from>
    <xdr:to>
      <xdr:col>76</xdr:col>
      <xdr:colOff>22225</xdr:colOff>
      <xdr:row>28</xdr:row>
      <xdr:rowOff>132978</xdr:rowOff>
    </xdr:to>
    <xdr:cxnSp macro="">
      <xdr:nvCxnSpPr>
        <xdr:cNvPr id="156" name="直線コネクタ 155"/>
        <xdr:cNvCxnSpPr/>
      </xdr:nvCxnSpPr>
      <xdr:spPr>
        <a:xfrm>
          <a:off x="14084300" y="5702944"/>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80019</xdr:rowOff>
    </xdr:from>
    <xdr:to>
      <xdr:col>68</xdr:col>
      <xdr:colOff>123825</xdr:colOff>
      <xdr:row>29</xdr:row>
      <xdr:rowOff>10169</xdr:rowOff>
    </xdr:to>
    <xdr:sp macro="" textlink="">
      <xdr:nvSpPr>
        <xdr:cNvPr id="157" name="楕円 156"/>
        <xdr:cNvSpPr/>
      </xdr:nvSpPr>
      <xdr:spPr>
        <a:xfrm>
          <a:off x="13271500" y="56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130819</xdr:rowOff>
    </xdr:from>
    <xdr:to>
      <xdr:col>72</xdr:col>
      <xdr:colOff>73025</xdr:colOff>
      <xdr:row>28</xdr:row>
      <xdr:rowOff>130819</xdr:rowOff>
    </xdr:to>
    <xdr:cxnSp macro="">
      <xdr:nvCxnSpPr>
        <xdr:cNvPr id="158" name="直線コネクタ 157"/>
        <xdr:cNvCxnSpPr/>
      </xdr:nvCxnSpPr>
      <xdr:spPr>
        <a:xfrm>
          <a:off x="13322300" y="570294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90197</xdr:rowOff>
    </xdr:from>
    <xdr:to>
      <xdr:col>64</xdr:col>
      <xdr:colOff>123825</xdr:colOff>
      <xdr:row>29</xdr:row>
      <xdr:rowOff>20347</xdr:rowOff>
    </xdr:to>
    <xdr:sp macro="" textlink="">
      <xdr:nvSpPr>
        <xdr:cNvPr id="159" name="楕円 158"/>
        <xdr:cNvSpPr/>
      </xdr:nvSpPr>
      <xdr:spPr>
        <a:xfrm>
          <a:off x="12509500" y="56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130819</xdr:rowOff>
    </xdr:from>
    <xdr:to>
      <xdr:col>68</xdr:col>
      <xdr:colOff>73025</xdr:colOff>
      <xdr:row>28</xdr:row>
      <xdr:rowOff>140997</xdr:rowOff>
    </xdr:to>
    <xdr:cxnSp macro="">
      <xdr:nvCxnSpPr>
        <xdr:cNvPr id="160" name="直線コネクタ 159"/>
        <xdr:cNvCxnSpPr/>
      </xdr:nvCxnSpPr>
      <xdr:spPr>
        <a:xfrm flipV="1">
          <a:off x="12560300" y="5702944"/>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142322</xdr:rowOff>
    </xdr:from>
    <xdr:to>
      <xdr:col>60</xdr:col>
      <xdr:colOff>123825</xdr:colOff>
      <xdr:row>29</xdr:row>
      <xdr:rowOff>72472</xdr:rowOff>
    </xdr:to>
    <xdr:sp macro="" textlink="">
      <xdr:nvSpPr>
        <xdr:cNvPr id="161" name="楕円 160"/>
        <xdr:cNvSpPr/>
      </xdr:nvSpPr>
      <xdr:spPr>
        <a:xfrm>
          <a:off x="11747500" y="57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140997</xdr:rowOff>
    </xdr:from>
    <xdr:to>
      <xdr:col>64</xdr:col>
      <xdr:colOff>73025</xdr:colOff>
      <xdr:row>29</xdr:row>
      <xdr:rowOff>21672</xdr:rowOff>
    </xdr:to>
    <xdr:cxnSp macro="">
      <xdr:nvCxnSpPr>
        <xdr:cNvPr id="162" name="直線コネクタ 161"/>
        <xdr:cNvCxnSpPr/>
      </xdr:nvCxnSpPr>
      <xdr:spPr>
        <a:xfrm flipV="1">
          <a:off x="11798300" y="5713122"/>
          <a:ext cx="7620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3"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4"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6"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1296</xdr:rowOff>
    </xdr:from>
    <xdr:ext cx="469744" cy="259045"/>
    <xdr:sp macro="" textlink="">
      <xdr:nvSpPr>
        <xdr:cNvPr id="167" name="n_1mainValue債務償還比率"/>
        <xdr:cNvSpPr txBox="1"/>
      </xdr:nvSpPr>
      <xdr:spPr>
        <a:xfrm>
          <a:off x="13836727" y="57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1296</xdr:rowOff>
    </xdr:from>
    <xdr:ext cx="469744" cy="259045"/>
    <xdr:sp macro="" textlink="">
      <xdr:nvSpPr>
        <xdr:cNvPr id="168" name="n_2mainValue債務償還比率"/>
        <xdr:cNvSpPr txBox="1"/>
      </xdr:nvSpPr>
      <xdr:spPr>
        <a:xfrm>
          <a:off x="13087427" y="57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11474</xdr:rowOff>
    </xdr:from>
    <xdr:ext cx="469744" cy="259045"/>
    <xdr:sp macro="" textlink="">
      <xdr:nvSpPr>
        <xdr:cNvPr id="169" name="n_3mainValue債務償還比率"/>
        <xdr:cNvSpPr txBox="1"/>
      </xdr:nvSpPr>
      <xdr:spPr>
        <a:xfrm>
          <a:off x="12325427" y="57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63599</xdr:rowOff>
    </xdr:from>
    <xdr:ext cx="469744" cy="259045"/>
    <xdr:sp macro="" textlink="">
      <xdr:nvSpPr>
        <xdr:cNvPr id="170" name="n_4mainValue債務償還比率"/>
        <xdr:cNvSpPr txBox="1"/>
      </xdr:nvSpPr>
      <xdr:spPr>
        <a:xfrm>
          <a:off x="11563427" y="580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4,136
369.71
4,901,705
4,847,158
54,477
2,799,047
4,028,694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69487</xdr:rowOff>
    </xdr:from>
    <xdr:to>
      <xdr:col>24</xdr:col>
      <xdr:colOff>114300</xdr:colOff>
      <xdr:row>40</xdr:row>
      <xdr:rowOff>171087</xdr:rowOff>
    </xdr:to>
    <xdr:sp macro="" textlink="">
      <xdr:nvSpPr>
        <xdr:cNvPr id="74" name="楕円 73"/>
        <xdr:cNvSpPr/>
      </xdr:nvSpPr>
      <xdr:spPr>
        <a:xfrm>
          <a:off x="45847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47914</xdr:rowOff>
    </xdr:from>
    <xdr:ext cx="405111" cy="259045"/>
    <xdr:sp macro="" textlink="">
      <xdr:nvSpPr>
        <xdr:cNvPr id="75" name="【道路】&#10;有形固定資産減価償却率該当値テキスト"/>
        <xdr:cNvSpPr txBox="1"/>
      </xdr:nvSpPr>
      <xdr:spPr>
        <a:xfrm>
          <a:off x="4673600"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53159</xdr:rowOff>
    </xdr:from>
    <xdr:to>
      <xdr:col>20</xdr:col>
      <xdr:colOff>38100</xdr:colOff>
      <xdr:row>40</xdr:row>
      <xdr:rowOff>154759</xdr:rowOff>
    </xdr:to>
    <xdr:sp macro="" textlink="">
      <xdr:nvSpPr>
        <xdr:cNvPr id="76" name="楕円 75"/>
        <xdr:cNvSpPr/>
      </xdr:nvSpPr>
      <xdr:spPr>
        <a:xfrm>
          <a:off x="3746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103959</xdr:rowOff>
    </xdr:from>
    <xdr:to>
      <xdr:col>24</xdr:col>
      <xdr:colOff>63500</xdr:colOff>
      <xdr:row>40</xdr:row>
      <xdr:rowOff>120287</xdr:rowOff>
    </xdr:to>
    <xdr:cxnSp macro="">
      <xdr:nvCxnSpPr>
        <xdr:cNvPr id="77" name="直線コネクタ 76"/>
        <xdr:cNvCxnSpPr/>
      </xdr:nvCxnSpPr>
      <xdr:spPr>
        <a:xfrm>
          <a:off x="3797300" y="696195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38463</xdr:rowOff>
    </xdr:from>
    <xdr:to>
      <xdr:col>15</xdr:col>
      <xdr:colOff>101600</xdr:colOff>
      <xdr:row>40</xdr:row>
      <xdr:rowOff>140063</xdr:rowOff>
    </xdr:to>
    <xdr:sp macro="" textlink="">
      <xdr:nvSpPr>
        <xdr:cNvPr id="78" name="楕円 77"/>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103959</xdr:rowOff>
    </xdr:to>
    <xdr:cxnSp macro="">
      <xdr:nvCxnSpPr>
        <xdr:cNvPr id="79" name="直線コネクタ 78"/>
        <xdr:cNvCxnSpPr/>
      </xdr:nvCxnSpPr>
      <xdr:spPr>
        <a:xfrm>
          <a:off x="2908300" y="69472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20501</xdr:rowOff>
    </xdr:from>
    <xdr:to>
      <xdr:col>10</xdr:col>
      <xdr:colOff>165100</xdr:colOff>
      <xdr:row>40</xdr:row>
      <xdr:rowOff>122101</xdr:rowOff>
    </xdr:to>
    <xdr:sp macro="" textlink="">
      <xdr:nvSpPr>
        <xdr:cNvPr id="80" name="楕円 79"/>
        <xdr:cNvSpPr/>
      </xdr:nvSpPr>
      <xdr:spPr>
        <a:xfrm>
          <a:off x="1968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71301</xdr:rowOff>
    </xdr:from>
    <xdr:to>
      <xdr:col>15</xdr:col>
      <xdr:colOff>50800</xdr:colOff>
      <xdr:row>40</xdr:row>
      <xdr:rowOff>89263</xdr:rowOff>
    </xdr:to>
    <xdr:cxnSp macro="">
      <xdr:nvCxnSpPr>
        <xdr:cNvPr id="81" name="直線コネクタ 80"/>
        <xdr:cNvCxnSpPr/>
      </xdr:nvCxnSpPr>
      <xdr:spPr>
        <a:xfrm>
          <a:off x="2019300" y="69293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145886</xdr:rowOff>
    </xdr:from>
    <xdr:ext cx="405111" cy="259045"/>
    <xdr:sp macro="" textlink="">
      <xdr:nvSpPr>
        <xdr:cNvPr id="86" name="n_1mainValue【道路】&#10;有形固定資産減価償却率"/>
        <xdr:cNvSpPr txBox="1"/>
      </xdr:nvSpPr>
      <xdr:spPr>
        <a:xfrm>
          <a:off x="3582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7" name="n_2mainValue【道路】&#10;有形固定資産減価償却率"/>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113228</xdr:rowOff>
    </xdr:from>
    <xdr:ext cx="405111" cy="259045"/>
    <xdr:sp macro="" textlink="">
      <xdr:nvSpPr>
        <xdr:cNvPr id="88" name="n_3mainValue【道路】&#10;有形固定資産減価償却率"/>
        <xdr:cNvSpPr txBox="1"/>
      </xdr:nvSpPr>
      <xdr:spPr>
        <a:xfrm>
          <a:off x="1816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85526</xdr:rowOff>
    </xdr:from>
    <xdr:to>
      <xdr:col>55</xdr:col>
      <xdr:colOff>50800</xdr:colOff>
      <xdr:row>42</xdr:row>
      <xdr:rowOff>15676</xdr:rowOff>
    </xdr:to>
    <xdr:sp macro="" textlink="">
      <xdr:nvSpPr>
        <xdr:cNvPr id="128" name="楕円 127"/>
        <xdr:cNvSpPr/>
      </xdr:nvSpPr>
      <xdr:spPr>
        <a:xfrm>
          <a:off x="10426700" y="711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453</xdr:rowOff>
    </xdr:from>
    <xdr:ext cx="534377" cy="259045"/>
    <xdr:sp macro="" textlink="">
      <xdr:nvSpPr>
        <xdr:cNvPr id="129" name="【道路】&#10;一人当たり延長該当値テキスト"/>
        <xdr:cNvSpPr txBox="1"/>
      </xdr:nvSpPr>
      <xdr:spPr>
        <a:xfrm>
          <a:off x="10515600" y="702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87454</xdr:rowOff>
    </xdr:from>
    <xdr:to>
      <xdr:col>50</xdr:col>
      <xdr:colOff>165100</xdr:colOff>
      <xdr:row>42</xdr:row>
      <xdr:rowOff>17604</xdr:rowOff>
    </xdr:to>
    <xdr:sp macro="" textlink="">
      <xdr:nvSpPr>
        <xdr:cNvPr id="130" name="楕円 129"/>
        <xdr:cNvSpPr/>
      </xdr:nvSpPr>
      <xdr:spPr>
        <a:xfrm>
          <a:off x="9588500" y="71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136326</xdr:rowOff>
    </xdr:from>
    <xdr:to>
      <xdr:col>55</xdr:col>
      <xdr:colOff>0</xdr:colOff>
      <xdr:row>41</xdr:row>
      <xdr:rowOff>138254</xdr:rowOff>
    </xdr:to>
    <xdr:cxnSp macro="">
      <xdr:nvCxnSpPr>
        <xdr:cNvPr id="131" name="直線コネクタ 130"/>
        <xdr:cNvCxnSpPr/>
      </xdr:nvCxnSpPr>
      <xdr:spPr>
        <a:xfrm flipV="1">
          <a:off x="9639300" y="7165776"/>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88997</xdr:rowOff>
    </xdr:from>
    <xdr:to>
      <xdr:col>46</xdr:col>
      <xdr:colOff>38100</xdr:colOff>
      <xdr:row>42</xdr:row>
      <xdr:rowOff>19147</xdr:rowOff>
    </xdr:to>
    <xdr:sp macro="" textlink="">
      <xdr:nvSpPr>
        <xdr:cNvPr id="132" name="楕円 131"/>
        <xdr:cNvSpPr/>
      </xdr:nvSpPr>
      <xdr:spPr>
        <a:xfrm>
          <a:off x="8699500" y="7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138254</xdr:rowOff>
    </xdr:from>
    <xdr:to>
      <xdr:col>50</xdr:col>
      <xdr:colOff>114300</xdr:colOff>
      <xdr:row>41</xdr:row>
      <xdr:rowOff>139797</xdr:rowOff>
    </xdr:to>
    <xdr:cxnSp macro="">
      <xdr:nvCxnSpPr>
        <xdr:cNvPr id="133" name="直線コネクタ 132"/>
        <xdr:cNvCxnSpPr/>
      </xdr:nvCxnSpPr>
      <xdr:spPr>
        <a:xfrm flipV="1">
          <a:off x="8750300" y="716770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91587</xdr:rowOff>
    </xdr:from>
    <xdr:to>
      <xdr:col>41</xdr:col>
      <xdr:colOff>101600</xdr:colOff>
      <xdr:row>42</xdr:row>
      <xdr:rowOff>21737</xdr:rowOff>
    </xdr:to>
    <xdr:sp macro="" textlink="">
      <xdr:nvSpPr>
        <xdr:cNvPr id="134" name="楕円 133"/>
        <xdr:cNvSpPr/>
      </xdr:nvSpPr>
      <xdr:spPr>
        <a:xfrm>
          <a:off x="7810500" y="7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139797</xdr:rowOff>
    </xdr:from>
    <xdr:to>
      <xdr:col>45</xdr:col>
      <xdr:colOff>177800</xdr:colOff>
      <xdr:row>41</xdr:row>
      <xdr:rowOff>142387</xdr:rowOff>
    </xdr:to>
    <xdr:cxnSp macro="">
      <xdr:nvCxnSpPr>
        <xdr:cNvPr id="135" name="直線コネクタ 134"/>
        <xdr:cNvCxnSpPr/>
      </xdr:nvCxnSpPr>
      <xdr:spPr>
        <a:xfrm flipV="1">
          <a:off x="7861300" y="716924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8731</xdr:rowOff>
    </xdr:from>
    <xdr:ext cx="534377" cy="259045"/>
    <xdr:sp macro="" textlink="">
      <xdr:nvSpPr>
        <xdr:cNvPr id="140" name="n_1mainValue【道路】&#10;一人当たり延長"/>
        <xdr:cNvSpPr txBox="1"/>
      </xdr:nvSpPr>
      <xdr:spPr>
        <a:xfrm>
          <a:off x="9359411" y="72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10274</xdr:rowOff>
    </xdr:from>
    <xdr:ext cx="534377" cy="259045"/>
    <xdr:sp macro="" textlink="">
      <xdr:nvSpPr>
        <xdr:cNvPr id="141" name="n_2mainValue【道路】&#10;一人当たり延長"/>
        <xdr:cNvSpPr txBox="1"/>
      </xdr:nvSpPr>
      <xdr:spPr>
        <a:xfrm>
          <a:off x="8483111" y="72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12864</xdr:rowOff>
    </xdr:from>
    <xdr:ext cx="534377" cy="259045"/>
    <xdr:sp macro="" textlink="">
      <xdr:nvSpPr>
        <xdr:cNvPr id="142" name="n_3mainValue【道路】&#10;一人当たり延長"/>
        <xdr:cNvSpPr txBox="1"/>
      </xdr:nvSpPr>
      <xdr:spPr>
        <a:xfrm>
          <a:off x="7594111" y="72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84" name="楕円 183"/>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85" name="【橋りょう・トンネル】&#10;有形固定資産減価償却率該当値テキスト"/>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6" name="楕円 185"/>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80010</xdr:rowOff>
    </xdr:to>
    <xdr:cxnSp macro="">
      <xdr:nvCxnSpPr>
        <xdr:cNvPr id="187" name="直線コネクタ 186"/>
        <xdr:cNvCxnSpPr/>
      </xdr:nvCxnSpPr>
      <xdr:spPr>
        <a:xfrm flipV="1">
          <a:off x="3797300" y="103653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88" name="楕円 187"/>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80010</xdr:rowOff>
    </xdr:to>
    <xdr:cxnSp macro="">
      <xdr:nvCxnSpPr>
        <xdr:cNvPr id="189" name="直線コネクタ 188"/>
        <xdr:cNvCxnSpPr/>
      </xdr:nvCxnSpPr>
      <xdr:spPr>
        <a:xfrm>
          <a:off x="2908300" y="103490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0" name="楕円 189"/>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62049</xdr:rowOff>
    </xdr:to>
    <xdr:cxnSp macro="">
      <xdr:nvCxnSpPr>
        <xdr:cNvPr id="191" name="直線コネクタ 190"/>
        <xdr:cNvCxnSpPr/>
      </xdr:nvCxnSpPr>
      <xdr:spPr>
        <a:xfrm>
          <a:off x="2019300" y="10342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96" name="n_1mainValue【橋りょう・トンネ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197"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198" name="n_3mainValue【橋りょう・トンネル】&#10;有形固定資産減価償却率"/>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164590</xdr:rowOff>
    </xdr:from>
    <xdr:to>
      <xdr:col>55</xdr:col>
      <xdr:colOff>50800</xdr:colOff>
      <xdr:row>64</xdr:row>
      <xdr:rowOff>94740</xdr:rowOff>
    </xdr:to>
    <xdr:sp macro="" textlink="">
      <xdr:nvSpPr>
        <xdr:cNvPr id="238" name="楕円 237"/>
        <xdr:cNvSpPr/>
      </xdr:nvSpPr>
      <xdr:spPr>
        <a:xfrm>
          <a:off x="10426700" y="109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79517</xdr:rowOff>
    </xdr:from>
    <xdr:ext cx="599010" cy="259045"/>
    <xdr:sp macro="" textlink="">
      <xdr:nvSpPr>
        <xdr:cNvPr id="239" name="【橋りょう・トンネル】&#10;一人当たり有形固定資産（償却資産）額該当値テキスト"/>
        <xdr:cNvSpPr txBox="1"/>
      </xdr:nvSpPr>
      <xdr:spPr>
        <a:xfrm>
          <a:off x="10515600" y="108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166453</xdr:rowOff>
    </xdr:from>
    <xdr:to>
      <xdr:col>50</xdr:col>
      <xdr:colOff>165100</xdr:colOff>
      <xdr:row>64</xdr:row>
      <xdr:rowOff>96603</xdr:rowOff>
    </xdr:to>
    <xdr:sp macro="" textlink="">
      <xdr:nvSpPr>
        <xdr:cNvPr id="240" name="楕円 239"/>
        <xdr:cNvSpPr/>
      </xdr:nvSpPr>
      <xdr:spPr>
        <a:xfrm>
          <a:off x="9588500" y="10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43940</xdr:rowOff>
    </xdr:from>
    <xdr:to>
      <xdr:col>55</xdr:col>
      <xdr:colOff>0</xdr:colOff>
      <xdr:row>64</xdr:row>
      <xdr:rowOff>45803</xdr:rowOff>
    </xdr:to>
    <xdr:cxnSp macro="">
      <xdr:nvCxnSpPr>
        <xdr:cNvPr id="241" name="直線コネクタ 240"/>
        <xdr:cNvCxnSpPr/>
      </xdr:nvCxnSpPr>
      <xdr:spPr>
        <a:xfrm flipV="1">
          <a:off x="9639300" y="11016740"/>
          <a:ext cx="8382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167414</xdr:rowOff>
    </xdr:from>
    <xdr:to>
      <xdr:col>46</xdr:col>
      <xdr:colOff>38100</xdr:colOff>
      <xdr:row>64</xdr:row>
      <xdr:rowOff>97564</xdr:rowOff>
    </xdr:to>
    <xdr:sp macro="" textlink="">
      <xdr:nvSpPr>
        <xdr:cNvPr id="242" name="楕円 241"/>
        <xdr:cNvSpPr/>
      </xdr:nvSpPr>
      <xdr:spPr>
        <a:xfrm>
          <a:off x="8699500" y="10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45803</xdr:rowOff>
    </xdr:from>
    <xdr:to>
      <xdr:col>50</xdr:col>
      <xdr:colOff>114300</xdr:colOff>
      <xdr:row>64</xdr:row>
      <xdr:rowOff>46764</xdr:rowOff>
    </xdr:to>
    <xdr:cxnSp macro="">
      <xdr:nvCxnSpPr>
        <xdr:cNvPr id="243" name="直線コネクタ 242"/>
        <xdr:cNvCxnSpPr/>
      </xdr:nvCxnSpPr>
      <xdr:spPr>
        <a:xfrm flipV="1">
          <a:off x="8750300" y="1101860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169161</xdr:rowOff>
    </xdr:from>
    <xdr:to>
      <xdr:col>41</xdr:col>
      <xdr:colOff>101600</xdr:colOff>
      <xdr:row>64</xdr:row>
      <xdr:rowOff>99311</xdr:rowOff>
    </xdr:to>
    <xdr:sp macro="" textlink="">
      <xdr:nvSpPr>
        <xdr:cNvPr id="244" name="楕円 243"/>
        <xdr:cNvSpPr/>
      </xdr:nvSpPr>
      <xdr:spPr>
        <a:xfrm>
          <a:off x="7810500" y="109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46764</xdr:rowOff>
    </xdr:from>
    <xdr:to>
      <xdr:col>45</xdr:col>
      <xdr:colOff>177800</xdr:colOff>
      <xdr:row>64</xdr:row>
      <xdr:rowOff>48511</xdr:rowOff>
    </xdr:to>
    <xdr:cxnSp macro="">
      <xdr:nvCxnSpPr>
        <xdr:cNvPr id="245" name="直線コネクタ 244"/>
        <xdr:cNvCxnSpPr/>
      </xdr:nvCxnSpPr>
      <xdr:spPr>
        <a:xfrm flipV="1">
          <a:off x="7861300" y="11019564"/>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87730</xdr:rowOff>
    </xdr:from>
    <xdr:ext cx="599010" cy="259045"/>
    <xdr:sp macro="" textlink="">
      <xdr:nvSpPr>
        <xdr:cNvPr id="250" name="n_1mainValue【橋りょう・トンネル】&#10;一人当たり有形固定資産（償却資産）額"/>
        <xdr:cNvSpPr txBox="1"/>
      </xdr:nvSpPr>
      <xdr:spPr>
        <a:xfrm>
          <a:off x="9327095" y="110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88691</xdr:rowOff>
    </xdr:from>
    <xdr:ext cx="599010" cy="259045"/>
    <xdr:sp macro="" textlink="">
      <xdr:nvSpPr>
        <xdr:cNvPr id="251" name="n_2mainValue【橋りょう・トンネル】&#10;一人当たり有形固定資産（償却資産）額"/>
        <xdr:cNvSpPr txBox="1"/>
      </xdr:nvSpPr>
      <xdr:spPr>
        <a:xfrm>
          <a:off x="8450795" y="1106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90438</xdr:rowOff>
    </xdr:from>
    <xdr:ext cx="599010" cy="259045"/>
    <xdr:sp macro="" textlink="">
      <xdr:nvSpPr>
        <xdr:cNvPr id="252" name="n_3mainValue【橋りょう・トンネル】&#10;一人当たり有形固定資産（償却資産）額"/>
        <xdr:cNvSpPr txBox="1"/>
      </xdr:nvSpPr>
      <xdr:spPr>
        <a:xfrm>
          <a:off x="7561795" y="1106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93" name="楕円 292"/>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294" name="【公営住宅】&#10;有形固定資産減価償却率該当値テキスト"/>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295" name="楕円 294"/>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131445</xdr:rowOff>
    </xdr:to>
    <xdr:cxnSp macro="">
      <xdr:nvCxnSpPr>
        <xdr:cNvPr id="296" name="直線コネクタ 295"/>
        <xdr:cNvCxnSpPr/>
      </xdr:nvCxnSpPr>
      <xdr:spPr>
        <a:xfrm>
          <a:off x="3797300" y="139884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97" name="楕円 296"/>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114300</xdr:rowOff>
    </xdr:to>
    <xdr:cxnSp macro="">
      <xdr:nvCxnSpPr>
        <xdr:cNvPr id="298" name="直線コネクタ 297"/>
        <xdr:cNvCxnSpPr/>
      </xdr:nvCxnSpPr>
      <xdr:spPr>
        <a:xfrm flipV="1">
          <a:off x="2908300" y="139884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楕円 298"/>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114300</xdr:rowOff>
    </xdr:to>
    <xdr:cxnSp macro="">
      <xdr:nvCxnSpPr>
        <xdr:cNvPr id="300" name="直線コネクタ 299"/>
        <xdr:cNvCxnSpPr/>
      </xdr:nvCxnSpPr>
      <xdr:spPr>
        <a:xfrm>
          <a:off x="2019300" y="13959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305" name="n_1main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06"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07" name="n_3mainValue【公営住宅】&#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27687</xdr:rowOff>
    </xdr:from>
    <xdr:to>
      <xdr:col>55</xdr:col>
      <xdr:colOff>50800</xdr:colOff>
      <xdr:row>85</xdr:row>
      <xdr:rowOff>129287</xdr:rowOff>
    </xdr:to>
    <xdr:sp macro="" textlink="">
      <xdr:nvSpPr>
        <xdr:cNvPr id="347" name="楕円 346"/>
        <xdr:cNvSpPr/>
      </xdr:nvSpPr>
      <xdr:spPr>
        <a:xfrm>
          <a:off x="104267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50564</xdr:rowOff>
    </xdr:from>
    <xdr:ext cx="469744" cy="259045"/>
    <xdr:sp macro="" textlink="">
      <xdr:nvSpPr>
        <xdr:cNvPr id="348" name="【公営住宅】&#10;一人当たり面積該当値テキスト"/>
        <xdr:cNvSpPr txBox="1"/>
      </xdr:nvSpPr>
      <xdr:spPr>
        <a:xfrm>
          <a:off x="10515600" y="144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29820</xdr:rowOff>
    </xdr:from>
    <xdr:to>
      <xdr:col>50</xdr:col>
      <xdr:colOff>165100</xdr:colOff>
      <xdr:row>85</xdr:row>
      <xdr:rowOff>131420</xdr:rowOff>
    </xdr:to>
    <xdr:sp macro="" textlink="">
      <xdr:nvSpPr>
        <xdr:cNvPr id="349" name="楕円 348"/>
        <xdr:cNvSpPr/>
      </xdr:nvSpPr>
      <xdr:spPr>
        <a:xfrm>
          <a:off x="9588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78487</xdr:rowOff>
    </xdr:from>
    <xdr:to>
      <xdr:col>55</xdr:col>
      <xdr:colOff>0</xdr:colOff>
      <xdr:row>85</xdr:row>
      <xdr:rowOff>80620</xdr:rowOff>
    </xdr:to>
    <xdr:cxnSp macro="">
      <xdr:nvCxnSpPr>
        <xdr:cNvPr id="350" name="直線コネクタ 349"/>
        <xdr:cNvCxnSpPr/>
      </xdr:nvCxnSpPr>
      <xdr:spPr>
        <a:xfrm flipV="1">
          <a:off x="9639300" y="14651737"/>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51" name="楕円 350"/>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80620</xdr:rowOff>
    </xdr:from>
    <xdr:to>
      <xdr:col>50</xdr:col>
      <xdr:colOff>114300</xdr:colOff>
      <xdr:row>85</xdr:row>
      <xdr:rowOff>90678</xdr:rowOff>
    </xdr:to>
    <xdr:cxnSp macro="">
      <xdr:nvCxnSpPr>
        <xdr:cNvPr id="352" name="直線コネクタ 351"/>
        <xdr:cNvCxnSpPr/>
      </xdr:nvCxnSpPr>
      <xdr:spPr>
        <a:xfrm flipV="1">
          <a:off x="8750300" y="146538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47155</xdr:rowOff>
    </xdr:from>
    <xdr:to>
      <xdr:col>41</xdr:col>
      <xdr:colOff>101600</xdr:colOff>
      <xdr:row>85</xdr:row>
      <xdr:rowOff>148755</xdr:rowOff>
    </xdr:to>
    <xdr:sp macro="" textlink="">
      <xdr:nvSpPr>
        <xdr:cNvPr id="353" name="楕円 352"/>
        <xdr:cNvSpPr/>
      </xdr:nvSpPr>
      <xdr:spPr>
        <a:xfrm>
          <a:off x="7810500" y="146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97955</xdr:rowOff>
    </xdr:to>
    <xdr:cxnSp macro="">
      <xdr:nvCxnSpPr>
        <xdr:cNvPr id="354" name="直線コネクタ 353"/>
        <xdr:cNvCxnSpPr/>
      </xdr:nvCxnSpPr>
      <xdr:spPr>
        <a:xfrm flipV="1">
          <a:off x="7861300" y="1466392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147947</xdr:rowOff>
    </xdr:from>
    <xdr:ext cx="469744" cy="259045"/>
    <xdr:sp macro="" textlink="">
      <xdr:nvSpPr>
        <xdr:cNvPr id="359" name="n_1mainValue【公営住宅】&#10;一人当たり面積"/>
        <xdr:cNvSpPr txBox="1"/>
      </xdr:nvSpPr>
      <xdr:spPr>
        <a:xfrm>
          <a:off x="9391727" y="143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158005</xdr:rowOff>
    </xdr:from>
    <xdr:ext cx="469744" cy="259045"/>
    <xdr:sp macro="" textlink="">
      <xdr:nvSpPr>
        <xdr:cNvPr id="360" name="n_2mainValue【公営住宅】&#10;一人当たり面積"/>
        <xdr:cNvSpPr txBox="1"/>
      </xdr:nvSpPr>
      <xdr:spPr>
        <a:xfrm>
          <a:off x="8515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165282</xdr:rowOff>
    </xdr:from>
    <xdr:ext cx="469744" cy="259045"/>
    <xdr:sp macro="" textlink="">
      <xdr:nvSpPr>
        <xdr:cNvPr id="361" name="n_3mainValue【公営住宅】&#10;一人当たり面積"/>
        <xdr:cNvSpPr txBox="1"/>
      </xdr:nvSpPr>
      <xdr:spPr>
        <a:xfrm>
          <a:off x="7626427" y="1439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19" name="楕円 418"/>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102161</xdr:rowOff>
    </xdr:from>
    <xdr:ext cx="405111" cy="259045"/>
    <xdr:sp macro="" textlink="">
      <xdr:nvSpPr>
        <xdr:cNvPr id="420" name="【認定こども園・幼稚園・保育所】&#10;有形固定資産減価償却率該当値テキスト"/>
        <xdr:cNvSpPr txBox="1"/>
      </xdr:nvSpPr>
      <xdr:spPr>
        <a:xfrm>
          <a:off x="16357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421" name="楕円 420"/>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130084</xdr:rowOff>
    </xdr:to>
    <xdr:cxnSp macro="">
      <xdr:nvCxnSpPr>
        <xdr:cNvPr id="422" name="直線コネクタ 421"/>
        <xdr:cNvCxnSpPr/>
      </xdr:nvCxnSpPr>
      <xdr:spPr>
        <a:xfrm>
          <a:off x="15481300" y="641005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23" name="楕円 422"/>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66403</xdr:rowOff>
    </xdr:to>
    <xdr:cxnSp macro="">
      <xdr:nvCxnSpPr>
        <xdr:cNvPr id="424" name="直線コネクタ 423"/>
        <xdr:cNvCxnSpPr/>
      </xdr:nvCxnSpPr>
      <xdr:spPr>
        <a:xfrm>
          <a:off x="14592300" y="63398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425" name="楕円 424"/>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36</xdr:row>
      <xdr:rowOff>167640</xdr:rowOff>
    </xdr:to>
    <xdr:cxnSp macro="">
      <xdr:nvCxnSpPr>
        <xdr:cNvPr id="426" name="直線コネクタ 425"/>
        <xdr:cNvCxnSpPr/>
      </xdr:nvCxnSpPr>
      <xdr:spPr>
        <a:xfrm>
          <a:off x="13703300" y="626962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431" name="n_1mainValue【認定こども園・幼稚園・保育所】&#10;有形固定資産減価償却率"/>
        <xdr:cNvSpPr txBox="1"/>
      </xdr:nvSpPr>
      <xdr:spPr>
        <a:xfrm>
          <a:off x="15266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32" name="n_2mainValue【認定こども園・幼稚園・保育所】&#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433" name="n_3mainValue【認定こども園・幼稚園・保育所】&#10;有形固定資産減価償却率"/>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118211</xdr:rowOff>
    </xdr:from>
    <xdr:to>
      <xdr:col>116</xdr:col>
      <xdr:colOff>114300</xdr:colOff>
      <xdr:row>40</xdr:row>
      <xdr:rowOff>48361</xdr:rowOff>
    </xdr:to>
    <xdr:sp macro="" textlink="">
      <xdr:nvSpPr>
        <xdr:cNvPr id="471" name="楕円 470"/>
        <xdr:cNvSpPr/>
      </xdr:nvSpPr>
      <xdr:spPr>
        <a:xfrm>
          <a:off x="221107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96638</xdr:rowOff>
    </xdr:from>
    <xdr:ext cx="469744" cy="259045"/>
    <xdr:sp macro="" textlink="">
      <xdr:nvSpPr>
        <xdr:cNvPr id="472" name="【認定こども園・幼稚園・保育所】&#10;一人当たり面積該当値テキスト"/>
        <xdr:cNvSpPr txBox="1"/>
      </xdr:nvSpPr>
      <xdr:spPr>
        <a:xfrm>
          <a:off x="22199600" y="678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126441</xdr:rowOff>
    </xdr:from>
    <xdr:to>
      <xdr:col>112</xdr:col>
      <xdr:colOff>38100</xdr:colOff>
      <xdr:row>40</xdr:row>
      <xdr:rowOff>56591</xdr:rowOff>
    </xdr:to>
    <xdr:sp macro="" textlink="">
      <xdr:nvSpPr>
        <xdr:cNvPr id="473" name="楕円 472"/>
        <xdr:cNvSpPr/>
      </xdr:nvSpPr>
      <xdr:spPr>
        <a:xfrm>
          <a:off x="21272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169011</xdr:rowOff>
    </xdr:from>
    <xdr:to>
      <xdr:col>116</xdr:col>
      <xdr:colOff>63500</xdr:colOff>
      <xdr:row>40</xdr:row>
      <xdr:rowOff>5791</xdr:rowOff>
    </xdr:to>
    <xdr:cxnSp macro="">
      <xdr:nvCxnSpPr>
        <xdr:cNvPr id="474" name="直線コネクタ 473"/>
        <xdr:cNvCxnSpPr/>
      </xdr:nvCxnSpPr>
      <xdr:spPr>
        <a:xfrm flipV="1">
          <a:off x="21323300" y="6855561"/>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132842</xdr:rowOff>
    </xdr:from>
    <xdr:to>
      <xdr:col>107</xdr:col>
      <xdr:colOff>101600</xdr:colOff>
      <xdr:row>40</xdr:row>
      <xdr:rowOff>62992</xdr:rowOff>
    </xdr:to>
    <xdr:sp macro="" textlink="">
      <xdr:nvSpPr>
        <xdr:cNvPr id="475" name="楕円 474"/>
        <xdr:cNvSpPr/>
      </xdr:nvSpPr>
      <xdr:spPr>
        <a:xfrm>
          <a:off x="2038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xdr:rowOff>
    </xdr:from>
    <xdr:to>
      <xdr:col>111</xdr:col>
      <xdr:colOff>177800</xdr:colOff>
      <xdr:row>40</xdr:row>
      <xdr:rowOff>12192</xdr:rowOff>
    </xdr:to>
    <xdr:cxnSp macro="">
      <xdr:nvCxnSpPr>
        <xdr:cNvPr id="476" name="直線コネクタ 475"/>
        <xdr:cNvCxnSpPr/>
      </xdr:nvCxnSpPr>
      <xdr:spPr>
        <a:xfrm flipV="1">
          <a:off x="20434300" y="68637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143814</xdr:rowOff>
    </xdr:from>
    <xdr:to>
      <xdr:col>102</xdr:col>
      <xdr:colOff>165100</xdr:colOff>
      <xdr:row>40</xdr:row>
      <xdr:rowOff>73964</xdr:rowOff>
    </xdr:to>
    <xdr:sp macro="" textlink="">
      <xdr:nvSpPr>
        <xdr:cNvPr id="477" name="楕円 476"/>
        <xdr:cNvSpPr/>
      </xdr:nvSpPr>
      <xdr:spPr>
        <a:xfrm>
          <a:off x="19494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xdr:rowOff>
    </xdr:from>
    <xdr:to>
      <xdr:col>107</xdr:col>
      <xdr:colOff>50800</xdr:colOff>
      <xdr:row>40</xdr:row>
      <xdr:rowOff>23164</xdr:rowOff>
    </xdr:to>
    <xdr:cxnSp macro="">
      <xdr:nvCxnSpPr>
        <xdr:cNvPr id="478" name="直線コネクタ 477"/>
        <xdr:cNvCxnSpPr/>
      </xdr:nvCxnSpPr>
      <xdr:spPr>
        <a:xfrm flipV="1">
          <a:off x="19545300" y="687019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47718</xdr:rowOff>
    </xdr:from>
    <xdr:ext cx="469744" cy="259045"/>
    <xdr:sp macro="" textlink="">
      <xdr:nvSpPr>
        <xdr:cNvPr id="483" name="n_1mainValue【認定こども園・幼稚園・保育所】&#10;一人当たり面積"/>
        <xdr:cNvSpPr txBox="1"/>
      </xdr:nvSpPr>
      <xdr:spPr>
        <a:xfrm>
          <a:off x="21075727" y="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84" name="n_2main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65091</xdr:rowOff>
    </xdr:from>
    <xdr:ext cx="469744" cy="259045"/>
    <xdr:sp macro="" textlink="">
      <xdr:nvSpPr>
        <xdr:cNvPr id="485" name="n_3mainValue【認定こども園・幼稚園・保育所】&#10;一人当たり面積"/>
        <xdr:cNvSpPr txBox="1"/>
      </xdr:nvSpPr>
      <xdr:spPr>
        <a:xfrm>
          <a:off x="19310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27" name="楕円 526"/>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28"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529" name="楕円 528"/>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xdr:rowOff>
    </xdr:from>
    <xdr:to>
      <xdr:col>85</xdr:col>
      <xdr:colOff>127000</xdr:colOff>
      <xdr:row>61</xdr:row>
      <xdr:rowOff>34290</xdr:rowOff>
    </xdr:to>
    <xdr:cxnSp macro="">
      <xdr:nvCxnSpPr>
        <xdr:cNvPr id="530" name="直線コネクタ 529"/>
        <xdr:cNvCxnSpPr/>
      </xdr:nvCxnSpPr>
      <xdr:spPr>
        <a:xfrm>
          <a:off x="15481300" y="104649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31" name="楕円 530"/>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61</xdr:row>
      <xdr:rowOff>6531</xdr:rowOff>
    </xdr:to>
    <xdr:cxnSp macro="">
      <xdr:nvCxnSpPr>
        <xdr:cNvPr id="532" name="直線コネクタ 531"/>
        <xdr:cNvCxnSpPr/>
      </xdr:nvCxnSpPr>
      <xdr:spPr>
        <a:xfrm>
          <a:off x="14592300" y="1043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33" name="楕円 532"/>
        <xdr:cNvSpPr/>
      </xdr:nvSpPr>
      <xdr:spPr>
        <a:xfrm>
          <a:off x="13652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119199</xdr:rowOff>
    </xdr:from>
    <xdr:to>
      <xdr:col>76</xdr:col>
      <xdr:colOff>114300</xdr:colOff>
      <xdr:row>60</xdr:row>
      <xdr:rowOff>151856</xdr:rowOff>
    </xdr:to>
    <xdr:cxnSp macro="">
      <xdr:nvCxnSpPr>
        <xdr:cNvPr id="534" name="直線コネクタ 533"/>
        <xdr:cNvCxnSpPr/>
      </xdr:nvCxnSpPr>
      <xdr:spPr>
        <a:xfrm>
          <a:off x="13703300" y="1040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539" name="n_1mainValue【学校施設】&#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40" name="n_2main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41" name="n_3mainValue【学校施設】&#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108175</xdr:rowOff>
    </xdr:from>
    <xdr:to>
      <xdr:col>116</xdr:col>
      <xdr:colOff>114300</xdr:colOff>
      <xdr:row>64</xdr:row>
      <xdr:rowOff>38325</xdr:rowOff>
    </xdr:to>
    <xdr:sp macro="" textlink="">
      <xdr:nvSpPr>
        <xdr:cNvPr id="583" name="楕円 582"/>
        <xdr:cNvSpPr/>
      </xdr:nvSpPr>
      <xdr:spPr>
        <a:xfrm>
          <a:off x="22110700" y="109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112029</xdr:rowOff>
    </xdr:from>
    <xdr:to>
      <xdr:col>112</xdr:col>
      <xdr:colOff>38100</xdr:colOff>
      <xdr:row>64</xdr:row>
      <xdr:rowOff>42179</xdr:rowOff>
    </xdr:to>
    <xdr:sp macro="" textlink="">
      <xdr:nvSpPr>
        <xdr:cNvPr id="585" name="楕円 584"/>
        <xdr:cNvSpPr/>
      </xdr:nvSpPr>
      <xdr:spPr>
        <a:xfrm>
          <a:off x="21272500" y="109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158975</xdr:rowOff>
    </xdr:from>
    <xdr:to>
      <xdr:col>116</xdr:col>
      <xdr:colOff>63500</xdr:colOff>
      <xdr:row>63</xdr:row>
      <xdr:rowOff>162829</xdr:rowOff>
    </xdr:to>
    <xdr:cxnSp macro="">
      <xdr:nvCxnSpPr>
        <xdr:cNvPr id="586" name="直線コネクタ 585"/>
        <xdr:cNvCxnSpPr/>
      </xdr:nvCxnSpPr>
      <xdr:spPr>
        <a:xfrm flipV="1">
          <a:off x="21323300" y="10960325"/>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112061</xdr:rowOff>
    </xdr:from>
    <xdr:to>
      <xdr:col>107</xdr:col>
      <xdr:colOff>101600</xdr:colOff>
      <xdr:row>64</xdr:row>
      <xdr:rowOff>42211</xdr:rowOff>
    </xdr:to>
    <xdr:sp macro="" textlink="">
      <xdr:nvSpPr>
        <xdr:cNvPr id="587" name="楕円 586"/>
        <xdr:cNvSpPr/>
      </xdr:nvSpPr>
      <xdr:spPr>
        <a:xfrm>
          <a:off x="20383500" y="109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162829</xdr:rowOff>
    </xdr:from>
    <xdr:to>
      <xdr:col>111</xdr:col>
      <xdr:colOff>177800</xdr:colOff>
      <xdr:row>63</xdr:row>
      <xdr:rowOff>162861</xdr:rowOff>
    </xdr:to>
    <xdr:cxnSp macro="">
      <xdr:nvCxnSpPr>
        <xdr:cNvPr id="588" name="直線コネクタ 587"/>
        <xdr:cNvCxnSpPr/>
      </xdr:nvCxnSpPr>
      <xdr:spPr>
        <a:xfrm flipV="1">
          <a:off x="20434300" y="1096417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117221</xdr:rowOff>
    </xdr:from>
    <xdr:to>
      <xdr:col>102</xdr:col>
      <xdr:colOff>165100</xdr:colOff>
      <xdr:row>64</xdr:row>
      <xdr:rowOff>47371</xdr:rowOff>
    </xdr:to>
    <xdr:sp macro="" textlink="">
      <xdr:nvSpPr>
        <xdr:cNvPr id="589" name="楕円 588"/>
        <xdr:cNvSpPr/>
      </xdr:nvSpPr>
      <xdr:spPr>
        <a:xfrm>
          <a:off x="194945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162861</xdr:rowOff>
    </xdr:from>
    <xdr:to>
      <xdr:col>107</xdr:col>
      <xdr:colOff>50800</xdr:colOff>
      <xdr:row>63</xdr:row>
      <xdr:rowOff>168021</xdr:rowOff>
    </xdr:to>
    <xdr:cxnSp macro="">
      <xdr:nvCxnSpPr>
        <xdr:cNvPr id="590" name="直線コネクタ 589"/>
        <xdr:cNvCxnSpPr/>
      </xdr:nvCxnSpPr>
      <xdr:spPr>
        <a:xfrm flipV="1">
          <a:off x="19545300" y="10964211"/>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33306</xdr:rowOff>
    </xdr:from>
    <xdr:ext cx="469744" cy="259045"/>
    <xdr:sp macro="" textlink="">
      <xdr:nvSpPr>
        <xdr:cNvPr id="595" name="n_1mainValue【学校施設】&#10;一人当たり面積"/>
        <xdr:cNvSpPr txBox="1"/>
      </xdr:nvSpPr>
      <xdr:spPr>
        <a:xfrm>
          <a:off x="21075727" y="110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33338</xdr:rowOff>
    </xdr:from>
    <xdr:ext cx="469744" cy="259045"/>
    <xdr:sp macro="" textlink="">
      <xdr:nvSpPr>
        <xdr:cNvPr id="596" name="n_2mainValue【学校施設】&#10;一人当たり面積"/>
        <xdr:cNvSpPr txBox="1"/>
      </xdr:nvSpPr>
      <xdr:spPr>
        <a:xfrm>
          <a:off x="20199427" y="110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38498</xdr:rowOff>
    </xdr:from>
    <xdr:ext cx="469744" cy="259045"/>
    <xdr:sp macro="" textlink="">
      <xdr:nvSpPr>
        <xdr:cNvPr id="597" name="n_3mainValue【学校施設】&#10;一人当たり面積"/>
        <xdr:cNvSpPr txBox="1"/>
      </xdr:nvSpPr>
      <xdr:spPr>
        <a:xfrm>
          <a:off x="19310427" y="110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類似団体と比較し有形固定資産減価償却率は、ほとんどの類型において概ね平均的である。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a:t>
          </a:r>
          <a:r>
            <a:rPr kumimoji="1" lang="en-US" altLang="ja-JP" sz="1300">
              <a:latin typeface="ＭＳ Ｐゴシック" panose="020B0600070205080204" pitchFamily="50" charset="-128"/>
              <a:ea typeface="ＭＳ Ｐゴシック" panose="020B0600070205080204" pitchFamily="50" charset="-128"/>
            </a:rPr>
            <a:t>80.7%</a:t>
          </a:r>
          <a:r>
            <a:rPr kumimoji="1" lang="ja-JP" altLang="en-US" sz="1300">
              <a:latin typeface="ＭＳ Ｐゴシック" panose="020B0600070205080204" pitchFamily="50" charset="-128"/>
              <a:ea typeface="ＭＳ Ｐゴシック" panose="020B0600070205080204" pitchFamily="50" charset="-128"/>
            </a:rPr>
            <a:t>と高水準となっている。そのほとんどが耐用年数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年を経過或いは経過しつつあるうえ、財政状況の観点から随時適切に修繕を行い使用に問題ないことから大規模な改修等を行わなかったためであるが、今後は計画的な維持管理に努める。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4,136
369.71
4,901,705
4,847,158
54,477
2,799,047
4,028,694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90" name="楕円 89"/>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91" name="【体育館・プール】&#10;有形固定資産減価償却率該当値テキスト"/>
        <xdr:cNvSpPr txBox="1"/>
      </xdr:nvSpPr>
      <xdr:spPr>
        <a:xfrm>
          <a:off x="4673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92" name="楕円 91"/>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39188</xdr:rowOff>
    </xdr:from>
    <xdr:to>
      <xdr:col>24</xdr:col>
      <xdr:colOff>63500</xdr:colOff>
      <xdr:row>63</xdr:row>
      <xdr:rowOff>68580</xdr:rowOff>
    </xdr:to>
    <xdr:cxnSp macro="">
      <xdr:nvCxnSpPr>
        <xdr:cNvPr id="93" name="直線コネクタ 92"/>
        <xdr:cNvCxnSpPr/>
      </xdr:nvCxnSpPr>
      <xdr:spPr>
        <a:xfrm>
          <a:off x="3797300" y="108405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104322</xdr:rowOff>
    </xdr:from>
    <xdr:to>
      <xdr:col>15</xdr:col>
      <xdr:colOff>101600</xdr:colOff>
      <xdr:row>64</xdr:row>
      <xdr:rowOff>34472</xdr:rowOff>
    </xdr:to>
    <xdr:sp macro="" textlink="">
      <xdr:nvSpPr>
        <xdr:cNvPr id="94" name="楕円 93"/>
        <xdr:cNvSpPr/>
      </xdr:nvSpPr>
      <xdr:spPr>
        <a:xfrm>
          <a:off x="2857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39188</xdr:rowOff>
    </xdr:from>
    <xdr:to>
      <xdr:col>19</xdr:col>
      <xdr:colOff>177800</xdr:colOff>
      <xdr:row>63</xdr:row>
      <xdr:rowOff>155122</xdr:rowOff>
    </xdr:to>
    <xdr:cxnSp macro="">
      <xdr:nvCxnSpPr>
        <xdr:cNvPr id="95" name="直線コネクタ 94"/>
        <xdr:cNvCxnSpPr/>
      </xdr:nvCxnSpPr>
      <xdr:spPr>
        <a:xfrm flipV="1">
          <a:off x="2908300" y="10840538"/>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76563</xdr:rowOff>
    </xdr:from>
    <xdr:to>
      <xdr:col>10</xdr:col>
      <xdr:colOff>165100</xdr:colOff>
      <xdr:row>64</xdr:row>
      <xdr:rowOff>6713</xdr:rowOff>
    </xdr:to>
    <xdr:sp macro="" textlink="">
      <xdr:nvSpPr>
        <xdr:cNvPr id="96" name="楕円 95"/>
        <xdr:cNvSpPr/>
      </xdr:nvSpPr>
      <xdr:spPr>
        <a:xfrm>
          <a:off x="1968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127363</xdr:rowOff>
    </xdr:from>
    <xdr:to>
      <xdr:col>15</xdr:col>
      <xdr:colOff>50800</xdr:colOff>
      <xdr:row>63</xdr:row>
      <xdr:rowOff>155122</xdr:rowOff>
    </xdr:to>
    <xdr:cxnSp macro="">
      <xdr:nvCxnSpPr>
        <xdr:cNvPr id="97" name="直線コネクタ 96"/>
        <xdr:cNvCxnSpPr/>
      </xdr:nvCxnSpPr>
      <xdr:spPr>
        <a:xfrm>
          <a:off x="2019300" y="109287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102" name="n_1mainValue【体育館・プール】&#10;有形固定資産減価償却率"/>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25599</xdr:rowOff>
    </xdr:from>
    <xdr:ext cx="405111" cy="259045"/>
    <xdr:sp macro="" textlink="">
      <xdr:nvSpPr>
        <xdr:cNvPr id="103" name="n_2mainValue【体育館・プール】&#10;有形固定資産減価償却率"/>
        <xdr:cNvSpPr txBox="1"/>
      </xdr:nvSpPr>
      <xdr:spPr>
        <a:xfrm>
          <a:off x="2705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169290</xdr:rowOff>
    </xdr:from>
    <xdr:ext cx="405111" cy="259045"/>
    <xdr:sp macro="" textlink="">
      <xdr:nvSpPr>
        <xdr:cNvPr id="104" name="n_3mainValue【体育館・プール】&#10;有形固定資産減価償却率"/>
        <xdr:cNvSpPr txBox="1"/>
      </xdr:nvSpPr>
      <xdr:spPr>
        <a:xfrm>
          <a:off x="18167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53049</xdr:rowOff>
    </xdr:from>
    <xdr:to>
      <xdr:col>55</xdr:col>
      <xdr:colOff>50800</xdr:colOff>
      <xdr:row>63</xdr:row>
      <xdr:rowOff>154649</xdr:rowOff>
    </xdr:to>
    <xdr:sp macro="" textlink="">
      <xdr:nvSpPr>
        <xdr:cNvPr id="146" name="楕円 145"/>
        <xdr:cNvSpPr/>
      </xdr:nvSpPr>
      <xdr:spPr>
        <a:xfrm>
          <a:off x="10426700" y="108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75926</xdr:rowOff>
    </xdr:from>
    <xdr:ext cx="469744" cy="259045"/>
    <xdr:sp macro="" textlink="">
      <xdr:nvSpPr>
        <xdr:cNvPr id="147" name="【体育館・プール】&#10;一人当たり面積該当値テキスト"/>
        <xdr:cNvSpPr txBox="1"/>
      </xdr:nvSpPr>
      <xdr:spPr>
        <a:xfrm>
          <a:off x="10515600" y="107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58275</xdr:rowOff>
    </xdr:from>
    <xdr:to>
      <xdr:col>50</xdr:col>
      <xdr:colOff>165100</xdr:colOff>
      <xdr:row>63</xdr:row>
      <xdr:rowOff>159875</xdr:rowOff>
    </xdr:to>
    <xdr:sp macro="" textlink="">
      <xdr:nvSpPr>
        <xdr:cNvPr id="148" name="楕円 147"/>
        <xdr:cNvSpPr/>
      </xdr:nvSpPr>
      <xdr:spPr>
        <a:xfrm>
          <a:off x="9588500" y="108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103849</xdr:rowOff>
    </xdr:from>
    <xdr:to>
      <xdr:col>55</xdr:col>
      <xdr:colOff>0</xdr:colOff>
      <xdr:row>63</xdr:row>
      <xdr:rowOff>109075</xdr:rowOff>
    </xdr:to>
    <xdr:cxnSp macro="">
      <xdr:nvCxnSpPr>
        <xdr:cNvPr id="149" name="直線コネクタ 148"/>
        <xdr:cNvCxnSpPr/>
      </xdr:nvCxnSpPr>
      <xdr:spPr>
        <a:xfrm flipV="1">
          <a:off x="9639300" y="10905199"/>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62520</xdr:rowOff>
    </xdr:from>
    <xdr:to>
      <xdr:col>46</xdr:col>
      <xdr:colOff>38100</xdr:colOff>
      <xdr:row>63</xdr:row>
      <xdr:rowOff>164120</xdr:rowOff>
    </xdr:to>
    <xdr:sp macro="" textlink="">
      <xdr:nvSpPr>
        <xdr:cNvPr id="150" name="楕円 149"/>
        <xdr:cNvSpPr/>
      </xdr:nvSpPr>
      <xdr:spPr>
        <a:xfrm>
          <a:off x="8699500" y="108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109075</xdr:rowOff>
    </xdr:from>
    <xdr:to>
      <xdr:col>50</xdr:col>
      <xdr:colOff>114300</xdr:colOff>
      <xdr:row>63</xdr:row>
      <xdr:rowOff>113320</xdr:rowOff>
    </xdr:to>
    <xdr:cxnSp macro="">
      <xdr:nvCxnSpPr>
        <xdr:cNvPr id="151" name="直線コネクタ 150"/>
        <xdr:cNvCxnSpPr/>
      </xdr:nvCxnSpPr>
      <xdr:spPr>
        <a:xfrm flipV="1">
          <a:off x="8750300" y="1091042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69541</xdr:rowOff>
    </xdr:from>
    <xdr:to>
      <xdr:col>41</xdr:col>
      <xdr:colOff>101600</xdr:colOff>
      <xdr:row>63</xdr:row>
      <xdr:rowOff>171141</xdr:rowOff>
    </xdr:to>
    <xdr:sp macro="" textlink="">
      <xdr:nvSpPr>
        <xdr:cNvPr id="152" name="楕円 151"/>
        <xdr:cNvSpPr/>
      </xdr:nvSpPr>
      <xdr:spPr>
        <a:xfrm>
          <a:off x="7810500" y="108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113320</xdr:rowOff>
    </xdr:from>
    <xdr:to>
      <xdr:col>45</xdr:col>
      <xdr:colOff>177800</xdr:colOff>
      <xdr:row>63</xdr:row>
      <xdr:rowOff>120341</xdr:rowOff>
    </xdr:to>
    <xdr:cxnSp macro="">
      <xdr:nvCxnSpPr>
        <xdr:cNvPr id="153" name="直線コネクタ 152"/>
        <xdr:cNvCxnSpPr/>
      </xdr:nvCxnSpPr>
      <xdr:spPr>
        <a:xfrm flipV="1">
          <a:off x="7861300" y="10914670"/>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4952</xdr:rowOff>
    </xdr:from>
    <xdr:ext cx="469744" cy="259045"/>
    <xdr:sp macro="" textlink="">
      <xdr:nvSpPr>
        <xdr:cNvPr id="158" name="n_1mainValue【体育館・プール】&#10;一人当たり面積"/>
        <xdr:cNvSpPr txBox="1"/>
      </xdr:nvSpPr>
      <xdr:spPr>
        <a:xfrm>
          <a:off x="93917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9197</xdr:rowOff>
    </xdr:from>
    <xdr:ext cx="469744" cy="259045"/>
    <xdr:sp macro="" textlink="">
      <xdr:nvSpPr>
        <xdr:cNvPr id="159" name="n_2mainValue【体育館・プール】&#10;一人当たり面積"/>
        <xdr:cNvSpPr txBox="1"/>
      </xdr:nvSpPr>
      <xdr:spPr>
        <a:xfrm>
          <a:off x="8515427" y="106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16218</xdr:rowOff>
    </xdr:from>
    <xdr:ext cx="469744" cy="259045"/>
    <xdr:sp macro="" textlink="">
      <xdr:nvSpPr>
        <xdr:cNvPr id="160" name="n_3mainValue【体育館・プール】&#10;一人当たり面積"/>
        <xdr:cNvSpPr txBox="1"/>
      </xdr:nvSpPr>
      <xdr:spPr>
        <a:xfrm>
          <a:off x="7626427" y="106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2"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3" name="楕円 202"/>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4" name="直線コネクタ 203"/>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5" name="楕円 204"/>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6" name="直線コネクタ 205"/>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7" name="楕円 206"/>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8" name="直線コネクタ 207"/>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3"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4"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5" name="n_3mainValue【福祉施設】&#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255" name="楕円 254"/>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128033</xdr:rowOff>
    </xdr:from>
    <xdr:ext cx="469744" cy="259045"/>
    <xdr:sp macro="" textlink="">
      <xdr:nvSpPr>
        <xdr:cNvPr id="256" name="【福祉施設】&#10;一人当たり面積該当値テキスト"/>
        <xdr:cNvSpPr txBox="1"/>
      </xdr:nvSpPr>
      <xdr:spPr>
        <a:xfrm>
          <a:off x="10515600"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257" name="楕円 256"/>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28956</xdr:rowOff>
    </xdr:from>
    <xdr:to>
      <xdr:col>55</xdr:col>
      <xdr:colOff>0</xdr:colOff>
      <xdr:row>85</xdr:row>
      <xdr:rowOff>35813</xdr:rowOff>
    </xdr:to>
    <xdr:cxnSp macro="">
      <xdr:nvCxnSpPr>
        <xdr:cNvPr id="258" name="直線コネクタ 257"/>
        <xdr:cNvCxnSpPr/>
      </xdr:nvCxnSpPr>
      <xdr:spPr>
        <a:xfrm flipV="1">
          <a:off x="9639300" y="146022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161798</xdr:rowOff>
    </xdr:from>
    <xdr:to>
      <xdr:col>46</xdr:col>
      <xdr:colOff>38100</xdr:colOff>
      <xdr:row>85</xdr:row>
      <xdr:rowOff>91948</xdr:rowOff>
    </xdr:to>
    <xdr:sp macro="" textlink="">
      <xdr:nvSpPr>
        <xdr:cNvPr id="259" name="楕円 258"/>
        <xdr:cNvSpPr/>
      </xdr:nvSpPr>
      <xdr:spPr>
        <a:xfrm>
          <a:off x="86995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41148</xdr:rowOff>
    </xdr:to>
    <xdr:cxnSp macro="">
      <xdr:nvCxnSpPr>
        <xdr:cNvPr id="260" name="直線コネクタ 259"/>
        <xdr:cNvCxnSpPr/>
      </xdr:nvCxnSpPr>
      <xdr:spPr>
        <a:xfrm flipV="1">
          <a:off x="8750300" y="1460906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170942</xdr:rowOff>
    </xdr:from>
    <xdr:to>
      <xdr:col>41</xdr:col>
      <xdr:colOff>101600</xdr:colOff>
      <xdr:row>85</xdr:row>
      <xdr:rowOff>101092</xdr:rowOff>
    </xdr:to>
    <xdr:sp macro="" textlink="">
      <xdr:nvSpPr>
        <xdr:cNvPr id="261" name="楕円 260"/>
        <xdr:cNvSpPr/>
      </xdr:nvSpPr>
      <xdr:spPr>
        <a:xfrm>
          <a:off x="7810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41148</xdr:rowOff>
    </xdr:from>
    <xdr:to>
      <xdr:col>45</xdr:col>
      <xdr:colOff>177800</xdr:colOff>
      <xdr:row>85</xdr:row>
      <xdr:rowOff>50292</xdr:rowOff>
    </xdr:to>
    <xdr:cxnSp macro="">
      <xdr:nvCxnSpPr>
        <xdr:cNvPr id="262" name="直線コネクタ 261"/>
        <xdr:cNvCxnSpPr/>
      </xdr:nvCxnSpPr>
      <xdr:spPr>
        <a:xfrm flipV="1">
          <a:off x="7861300" y="146143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267" name="n_1main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83075</xdr:rowOff>
    </xdr:from>
    <xdr:ext cx="469744" cy="259045"/>
    <xdr:sp macro="" textlink="">
      <xdr:nvSpPr>
        <xdr:cNvPr id="268" name="n_2mainValue【福祉施設】&#10;一人当たり面積"/>
        <xdr:cNvSpPr txBox="1"/>
      </xdr:nvSpPr>
      <xdr:spPr>
        <a:xfrm>
          <a:off x="8515427"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269" name="n_3mainValue【福祉施設】&#10;一人当たり面積"/>
        <xdr:cNvSpPr txBox="1"/>
      </xdr:nvSpPr>
      <xdr:spPr>
        <a:xfrm>
          <a:off x="7626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2" name="テキスト ボックス 28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2" name="直線コネクタ 291"/>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3"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95"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96" name="直線コネクタ 295"/>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97"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98" name="フローチャート: 判断 297"/>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99" name="フローチャート: 判断 298"/>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0" name="フローチャート: 判断 299"/>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1" name="フローチャート: 判断 300"/>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2" name="フローチャート: 判断 301"/>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96265</xdr:rowOff>
    </xdr:from>
    <xdr:to>
      <xdr:col>24</xdr:col>
      <xdr:colOff>114300</xdr:colOff>
      <xdr:row>108</xdr:row>
      <xdr:rowOff>26415</xdr:rowOff>
    </xdr:to>
    <xdr:sp macro="" textlink="">
      <xdr:nvSpPr>
        <xdr:cNvPr id="308" name="楕円 307"/>
        <xdr:cNvSpPr/>
      </xdr:nvSpPr>
      <xdr:spPr>
        <a:xfrm>
          <a:off x="4584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11192</xdr:rowOff>
    </xdr:from>
    <xdr:ext cx="405111" cy="259045"/>
    <xdr:sp macro="" textlink="">
      <xdr:nvSpPr>
        <xdr:cNvPr id="309" name="【市民会館】&#10;有形固定資産減価償却率該当値テキスト"/>
        <xdr:cNvSpPr txBox="1"/>
      </xdr:nvSpPr>
      <xdr:spPr>
        <a:xfrm>
          <a:off x="4673600" y="1835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55118</xdr:rowOff>
    </xdr:from>
    <xdr:to>
      <xdr:col>20</xdr:col>
      <xdr:colOff>38100</xdr:colOff>
      <xdr:row>107</xdr:row>
      <xdr:rowOff>156718</xdr:rowOff>
    </xdr:to>
    <xdr:sp macro="" textlink="">
      <xdr:nvSpPr>
        <xdr:cNvPr id="310" name="楕円 309"/>
        <xdr:cNvSpPr/>
      </xdr:nvSpPr>
      <xdr:spPr>
        <a:xfrm>
          <a:off x="3746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105918</xdr:rowOff>
    </xdr:from>
    <xdr:to>
      <xdr:col>24</xdr:col>
      <xdr:colOff>63500</xdr:colOff>
      <xdr:row>107</xdr:row>
      <xdr:rowOff>147065</xdr:rowOff>
    </xdr:to>
    <xdr:cxnSp macro="">
      <xdr:nvCxnSpPr>
        <xdr:cNvPr id="311" name="直線コネクタ 310"/>
        <xdr:cNvCxnSpPr/>
      </xdr:nvCxnSpPr>
      <xdr:spPr>
        <a:xfrm>
          <a:off x="3797300" y="18451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312" name="楕円 311"/>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105918</xdr:rowOff>
    </xdr:to>
    <xdr:cxnSp macro="">
      <xdr:nvCxnSpPr>
        <xdr:cNvPr id="313" name="直線コネクタ 312"/>
        <xdr:cNvCxnSpPr/>
      </xdr:nvCxnSpPr>
      <xdr:spPr>
        <a:xfrm>
          <a:off x="2908300" y="18409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146558</xdr:rowOff>
    </xdr:from>
    <xdr:to>
      <xdr:col>10</xdr:col>
      <xdr:colOff>165100</xdr:colOff>
      <xdr:row>107</xdr:row>
      <xdr:rowOff>76708</xdr:rowOff>
    </xdr:to>
    <xdr:sp macro="" textlink="">
      <xdr:nvSpPr>
        <xdr:cNvPr id="314" name="楕円 313"/>
        <xdr:cNvSpPr/>
      </xdr:nvSpPr>
      <xdr:spPr>
        <a:xfrm>
          <a:off x="1968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25908</xdr:rowOff>
    </xdr:from>
    <xdr:to>
      <xdr:col>15</xdr:col>
      <xdr:colOff>50800</xdr:colOff>
      <xdr:row>107</xdr:row>
      <xdr:rowOff>64770</xdr:rowOff>
    </xdr:to>
    <xdr:cxnSp macro="">
      <xdr:nvCxnSpPr>
        <xdr:cNvPr id="315" name="直線コネクタ 314"/>
        <xdr:cNvCxnSpPr/>
      </xdr:nvCxnSpPr>
      <xdr:spPr>
        <a:xfrm>
          <a:off x="2019300" y="183710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16"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17"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18"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19"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147845</xdr:rowOff>
    </xdr:from>
    <xdr:ext cx="405111" cy="259045"/>
    <xdr:sp macro="" textlink="">
      <xdr:nvSpPr>
        <xdr:cNvPr id="320" name="n_1mainValue【市民会館】&#10;有形固定資産減価償却率"/>
        <xdr:cNvSpPr txBox="1"/>
      </xdr:nvSpPr>
      <xdr:spPr>
        <a:xfrm>
          <a:off x="35820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321" name="n_2mainValue【市民会館】&#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67835</xdr:rowOff>
    </xdr:from>
    <xdr:ext cx="405111" cy="259045"/>
    <xdr:sp macro="" textlink="">
      <xdr:nvSpPr>
        <xdr:cNvPr id="322" name="n_3mainValue【市民会館】&#10;有形固定資産減価償却率"/>
        <xdr:cNvSpPr txBox="1"/>
      </xdr:nvSpPr>
      <xdr:spPr>
        <a:xfrm>
          <a:off x="1816744" y="184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4" name="直線コネクタ 343"/>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5"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6" name="直線コネクタ 345"/>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47"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48" name="直線コネクタ 347"/>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49"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0" name="フローチャート: 判断 349"/>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1" name="フローチャート: 判断 350"/>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2" name="フローチャート: 判断 351"/>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3" name="フローチャート: 判断 352"/>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4" name="フローチャート: 判断 353"/>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360" name="楕円 359"/>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361"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362" name="楕円 361"/>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14478</xdr:rowOff>
    </xdr:to>
    <xdr:cxnSp macro="">
      <xdr:nvCxnSpPr>
        <xdr:cNvPr id="363" name="直線コネクタ 362"/>
        <xdr:cNvCxnSpPr/>
      </xdr:nvCxnSpPr>
      <xdr:spPr>
        <a:xfrm flipV="1">
          <a:off x="9639300" y="183527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140157</xdr:rowOff>
    </xdr:from>
    <xdr:to>
      <xdr:col>46</xdr:col>
      <xdr:colOff>38100</xdr:colOff>
      <xdr:row>107</xdr:row>
      <xdr:rowOff>70307</xdr:rowOff>
    </xdr:to>
    <xdr:sp macro="" textlink="">
      <xdr:nvSpPr>
        <xdr:cNvPr id="364" name="楕円 363"/>
        <xdr:cNvSpPr/>
      </xdr:nvSpPr>
      <xdr:spPr>
        <a:xfrm>
          <a:off x="8699500" y="183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19507</xdr:rowOff>
    </xdr:to>
    <xdr:cxnSp macro="">
      <xdr:nvCxnSpPr>
        <xdr:cNvPr id="365" name="直線コネクタ 364"/>
        <xdr:cNvCxnSpPr/>
      </xdr:nvCxnSpPr>
      <xdr:spPr>
        <a:xfrm flipV="1">
          <a:off x="8750300" y="1835962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148386</xdr:rowOff>
    </xdr:from>
    <xdr:to>
      <xdr:col>41</xdr:col>
      <xdr:colOff>101600</xdr:colOff>
      <xdr:row>107</xdr:row>
      <xdr:rowOff>78536</xdr:rowOff>
    </xdr:to>
    <xdr:sp macro="" textlink="">
      <xdr:nvSpPr>
        <xdr:cNvPr id="366" name="楕円 365"/>
        <xdr:cNvSpPr/>
      </xdr:nvSpPr>
      <xdr:spPr>
        <a:xfrm>
          <a:off x="7810500" y="18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19507</xdr:rowOff>
    </xdr:from>
    <xdr:to>
      <xdr:col>45</xdr:col>
      <xdr:colOff>177800</xdr:colOff>
      <xdr:row>107</xdr:row>
      <xdr:rowOff>27736</xdr:rowOff>
    </xdr:to>
    <xdr:cxnSp macro="">
      <xdr:nvCxnSpPr>
        <xdr:cNvPr id="367" name="直線コネクタ 366"/>
        <xdr:cNvCxnSpPr/>
      </xdr:nvCxnSpPr>
      <xdr:spPr>
        <a:xfrm flipV="1">
          <a:off x="7861300" y="1836465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68"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69"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70"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71"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372" name="n_1mainValue【市民会館】&#10;一人当たり面積"/>
        <xdr:cNvSpPr txBox="1"/>
      </xdr:nvSpPr>
      <xdr:spPr>
        <a:xfrm>
          <a:off x="9391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61434</xdr:rowOff>
    </xdr:from>
    <xdr:ext cx="469744" cy="259045"/>
    <xdr:sp macro="" textlink="">
      <xdr:nvSpPr>
        <xdr:cNvPr id="373" name="n_2mainValue【市民会館】&#10;一人当たり面積"/>
        <xdr:cNvSpPr txBox="1"/>
      </xdr:nvSpPr>
      <xdr:spPr>
        <a:xfrm>
          <a:off x="8515427" y="184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69663</xdr:rowOff>
    </xdr:from>
    <xdr:ext cx="469744" cy="259045"/>
    <xdr:sp macro="" textlink="">
      <xdr:nvSpPr>
        <xdr:cNvPr id="374" name="n_3mainValue【市民会館】&#10;一人当たり面積"/>
        <xdr:cNvSpPr txBox="1"/>
      </xdr:nvSpPr>
      <xdr:spPr>
        <a:xfrm>
          <a:off x="7626427" y="184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00" name="直線コネクタ 399"/>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3"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04" name="直線コネクタ 403"/>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05"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6" name="フローチャート: 判断 405"/>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07" name="フローチャート: 判断 406"/>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08" name="フローチャート: 判断 407"/>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09" name="フローチャート: 判断 408"/>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0" name="フローチャート: 判断 409"/>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46627</xdr:rowOff>
    </xdr:from>
    <xdr:to>
      <xdr:col>72</xdr:col>
      <xdr:colOff>38100</xdr:colOff>
      <xdr:row>34</xdr:row>
      <xdr:rowOff>148227</xdr:rowOff>
    </xdr:to>
    <xdr:sp macro="" textlink="">
      <xdr:nvSpPr>
        <xdr:cNvPr id="416" name="楕円 415"/>
        <xdr:cNvSpPr/>
      </xdr:nvSpPr>
      <xdr:spPr>
        <a:xfrm>
          <a:off x="13652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417"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18"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19"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0"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164754</xdr:rowOff>
    </xdr:from>
    <xdr:ext cx="405111" cy="259045"/>
    <xdr:sp macro="" textlink="">
      <xdr:nvSpPr>
        <xdr:cNvPr id="421" name="n_3mainValue【一般廃棄物処理施設】&#10;有形固定資産減価償却率"/>
        <xdr:cNvSpPr txBox="1"/>
      </xdr:nvSpPr>
      <xdr:spPr>
        <a:xfrm>
          <a:off x="13500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2" name="直線コネクタ 4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3" name="テキスト ボックス 43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4" name="直線コネクタ 4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5" name="テキスト ボックス 43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6" name="直線コネクタ 4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7" name="テキスト ボックス 43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8" name="直線コネクタ 4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9" name="テキスト ボックス 43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0" name="直線コネクタ 4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1" name="テキスト ボックス 44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2" name="直線コネクタ 4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3" name="テキスト ボックス 44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47" name="直線コネクタ 446"/>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48"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49" name="直線コネクタ 448"/>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50"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51" name="直線コネクタ 450"/>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52"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53" name="フローチャート: 判断 452"/>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54" name="フローチャート: 判断 453"/>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55" name="フローチャート: 判断 454"/>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56" name="フローチャート: 判断 455"/>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57" name="フローチャート: 判断 456"/>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110396</xdr:rowOff>
    </xdr:from>
    <xdr:to>
      <xdr:col>102</xdr:col>
      <xdr:colOff>165100</xdr:colOff>
      <xdr:row>42</xdr:row>
      <xdr:rowOff>40546</xdr:rowOff>
    </xdr:to>
    <xdr:sp macro="" textlink="">
      <xdr:nvSpPr>
        <xdr:cNvPr id="463" name="楕円 462"/>
        <xdr:cNvSpPr/>
      </xdr:nvSpPr>
      <xdr:spPr>
        <a:xfrm>
          <a:off x="19494500" y="7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464"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65"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66"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67"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31673</xdr:rowOff>
    </xdr:from>
    <xdr:ext cx="534377" cy="259045"/>
    <xdr:sp macro="" textlink="">
      <xdr:nvSpPr>
        <xdr:cNvPr id="468" name="n_3mainValue【一般廃棄物処理施設】&#10;一人当たり有形固定資産（償却資産）額"/>
        <xdr:cNvSpPr txBox="1"/>
      </xdr:nvSpPr>
      <xdr:spPr>
        <a:xfrm>
          <a:off x="19278111" y="72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1" name="テキスト ボックス 48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1" name="テキスト ボックス 49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94" name="直線コネクタ 493"/>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9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96" name="直線コネクタ 49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97"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98" name="直線コネクタ 49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9"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00" name="フローチャート: 判断 499"/>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01" name="フローチャート: 判断 500"/>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2" name="フローチャート: 判断 501"/>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03" name="フローチャート: 判断 502"/>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04" name="フローチャート: 判断 50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510" name="楕円 509"/>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511" name="【保健センター・保健所】&#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512" name="楕円 511"/>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70213</xdr:rowOff>
    </xdr:to>
    <xdr:cxnSp macro="">
      <xdr:nvCxnSpPr>
        <xdr:cNvPr id="513" name="直線コネクタ 512"/>
        <xdr:cNvCxnSpPr/>
      </xdr:nvCxnSpPr>
      <xdr:spPr>
        <a:xfrm>
          <a:off x="15481300" y="1048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14" name="楕円 513"/>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26126</xdr:rowOff>
    </xdr:to>
    <xdr:cxnSp macro="">
      <xdr:nvCxnSpPr>
        <xdr:cNvPr id="515" name="直線コネクタ 514"/>
        <xdr:cNvCxnSpPr/>
      </xdr:nvCxnSpPr>
      <xdr:spPr>
        <a:xfrm>
          <a:off x="14592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516" name="楕円 515"/>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153488</xdr:rowOff>
    </xdr:to>
    <xdr:cxnSp macro="">
      <xdr:nvCxnSpPr>
        <xdr:cNvPr id="517" name="直線コネクタ 516"/>
        <xdr:cNvCxnSpPr/>
      </xdr:nvCxnSpPr>
      <xdr:spPr>
        <a:xfrm>
          <a:off x="13703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18"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19"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20"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21"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68053</xdr:rowOff>
    </xdr:from>
    <xdr:ext cx="405111" cy="259045"/>
    <xdr:sp macro="" textlink="">
      <xdr:nvSpPr>
        <xdr:cNvPr id="522" name="n_1mainValue【保健センター・保健所】&#10;有形固定資産減価償却率"/>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23" name="n_2mainValue【保健センター・保健所】&#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524" name="n_3mainValue【保健センター・保健所】&#10;有形固定資産減価償却率"/>
        <xdr:cNvSpPr txBox="1"/>
      </xdr:nvSpPr>
      <xdr:spPr>
        <a:xfrm>
          <a:off x="13500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48" name="直線コネクタ 547"/>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50" name="直線コネクタ 54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51"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52" name="直線コネクタ 551"/>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53"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54" name="フローチャート: 判断 553"/>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55" name="フローチャート: 判断 554"/>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56" name="フローチャート: 判断 555"/>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57" name="フローチャート: 判断 556"/>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58" name="フローチャート: 判断 557"/>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564" name="楕円 563"/>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565"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566" name="楕円 565"/>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567" name="直線コネクタ 566"/>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66548</xdr:rowOff>
    </xdr:from>
    <xdr:to>
      <xdr:col>107</xdr:col>
      <xdr:colOff>101600</xdr:colOff>
      <xdr:row>63</xdr:row>
      <xdr:rowOff>168148</xdr:rowOff>
    </xdr:to>
    <xdr:sp macro="" textlink="">
      <xdr:nvSpPr>
        <xdr:cNvPr id="568" name="楕円 567"/>
        <xdr:cNvSpPr/>
      </xdr:nvSpPr>
      <xdr:spPr>
        <a:xfrm>
          <a:off x="20383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117348</xdr:rowOff>
    </xdr:to>
    <xdr:cxnSp macro="">
      <xdr:nvCxnSpPr>
        <xdr:cNvPr id="569" name="直線コネクタ 568"/>
        <xdr:cNvCxnSpPr/>
      </xdr:nvCxnSpPr>
      <xdr:spPr>
        <a:xfrm flipV="1">
          <a:off x="20434300" y="109156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570" name="楕円 569"/>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117348</xdr:rowOff>
    </xdr:from>
    <xdr:to>
      <xdr:col>107</xdr:col>
      <xdr:colOff>50800</xdr:colOff>
      <xdr:row>63</xdr:row>
      <xdr:rowOff>121920</xdr:rowOff>
    </xdr:to>
    <xdr:cxnSp macro="">
      <xdr:nvCxnSpPr>
        <xdr:cNvPr id="571" name="直線コネクタ 570"/>
        <xdr:cNvCxnSpPr/>
      </xdr:nvCxnSpPr>
      <xdr:spPr>
        <a:xfrm flipV="1">
          <a:off x="19545300" y="10918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72"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73"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74"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75"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576"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159275</xdr:rowOff>
    </xdr:from>
    <xdr:ext cx="469744" cy="259045"/>
    <xdr:sp macro="" textlink="">
      <xdr:nvSpPr>
        <xdr:cNvPr id="577" name="n_2mainValue【保健センター・保健所】&#10;一人当たり面積"/>
        <xdr:cNvSpPr txBox="1"/>
      </xdr:nvSpPr>
      <xdr:spPr>
        <a:xfrm>
          <a:off x="20199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578"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1" name="テキスト ボックス 59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1" name="テキスト ボックス 60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04" name="直線コネクタ 603"/>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6" name="直線コネクタ 60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07"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8" name="直線コネクタ 60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09"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10" name="フローチャート: 判断 609"/>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11" name="フローチャート: 判断 610"/>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12" name="フローチャート: 判断 61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13" name="フローチャート: 判断 612"/>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14" name="フローチャート: 判断 61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20" name="楕円 619"/>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21" name="【消防施設】&#10;有形固定資産減価償却率該当値テキスト"/>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59145</xdr:rowOff>
    </xdr:from>
    <xdr:to>
      <xdr:col>81</xdr:col>
      <xdr:colOff>101600</xdr:colOff>
      <xdr:row>85</xdr:row>
      <xdr:rowOff>160745</xdr:rowOff>
    </xdr:to>
    <xdr:sp macro="" textlink="">
      <xdr:nvSpPr>
        <xdr:cNvPr id="622" name="楕円 621"/>
        <xdr:cNvSpPr/>
      </xdr:nvSpPr>
      <xdr:spPr>
        <a:xfrm>
          <a:off x="15430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109945</xdr:rowOff>
    </xdr:from>
    <xdr:to>
      <xdr:col>85</xdr:col>
      <xdr:colOff>127000</xdr:colOff>
      <xdr:row>85</xdr:row>
      <xdr:rowOff>137705</xdr:rowOff>
    </xdr:to>
    <xdr:cxnSp macro="">
      <xdr:nvCxnSpPr>
        <xdr:cNvPr id="623" name="直線コネクタ 622"/>
        <xdr:cNvCxnSpPr/>
      </xdr:nvCxnSpPr>
      <xdr:spPr>
        <a:xfrm>
          <a:off x="15481300" y="146831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49349</xdr:rowOff>
    </xdr:from>
    <xdr:to>
      <xdr:col>76</xdr:col>
      <xdr:colOff>165100</xdr:colOff>
      <xdr:row>85</xdr:row>
      <xdr:rowOff>150949</xdr:rowOff>
    </xdr:to>
    <xdr:sp macro="" textlink="">
      <xdr:nvSpPr>
        <xdr:cNvPr id="624" name="楕円 623"/>
        <xdr:cNvSpPr/>
      </xdr:nvSpPr>
      <xdr:spPr>
        <a:xfrm>
          <a:off x="14541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100149</xdr:rowOff>
    </xdr:from>
    <xdr:to>
      <xdr:col>81</xdr:col>
      <xdr:colOff>50800</xdr:colOff>
      <xdr:row>85</xdr:row>
      <xdr:rowOff>109945</xdr:rowOff>
    </xdr:to>
    <xdr:cxnSp macro="">
      <xdr:nvCxnSpPr>
        <xdr:cNvPr id="625" name="直線コネクタ 624"/>
        <xdr:cNvCxnSpPr/>
      </xdr:nvCxnSpPr>
      <xdr:spPr>
        <a:xfrm>
          <a:off x="14592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xdr:rowOff>
    </xdr:from>
    <xdr:to>
      <xdr:col>72</xdr:col>
      <xdr:colOff>38100</xdr:colOff>
      <xdr:row>85</xdr:row>
      <xdr:rowOff>116658</xdr:rowOff>
    </xdr:to>
    <xdr:sp macro="" textlink="">
      <xdr:nvSpPr>
        <xdr:cNvPr id="626" name="楕円 625"/>
        <xdr:cNvSpPr/>
      </xdr:nvSpPr>
      <xdr:spPr>
        <a:xfrm>
          <a:off x="13652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65858</xdr:rowOff>
    </xdr:from>
    <xdr:to>
      <xdr:col>76</xdr:col>
      <xdr:colOff>114300</xdr:colOff>
      <xdr:row>85</xdr:row>
      <xdr:rowOff>100149</xdr:rowOff>
    </xdr:to>
    <xdr:cxnSp macro="">
      <xdr:nvCxnSpPr>
        <xdr:cNvPr id="627" name="直線コネクタ 626"/>
        <xdr:cNvCxnSpPr/>
      </xdr:nvCxnSpPr>
      <xdr:spPr>
        <a:xfrm>
          <a:off x="13703300" y="146391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28"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29"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30"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31"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151872</xdr:rowOff>
    </xdr:from>
    <xdr:ext cx="405111" cy="259045"/>
    <xdr:sp macro="" textlink="">
      <xdr:nvSpPr>
        <xdr:cNvPr id="632" name="n_1mainValue【消防施設】&#10;有形固定資産減価償却率"/>
        <xdr:cNvSpPr txBox="1"/>
      </xdr:nvSpPr>
      <xdr:spPr>
        <a:xfrm>
          <a:off x="152660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142076</xdr:rowOff>
    </xdr:from>
    <xdr:ext cx="405111" cy="259045"/>
    <xdr:sp macro="" textlink="">
      <xdr:nvSpPr>
        <xdr:cNvPr id="633" name="n_2mainValue【消防施設】&#10;有形固定資産減価償却率"/>
        <xdr:cNvSpPr txBox="1"/>
      </xdr:nvSpPr>
      <xdr:spPr>
        <a:xfrm>
          <a:off x="14389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107785</xdr:rowOff>
    </xdr:from>
    <xdr:ext cx="405111" cy="259045"/>
    <xdr:sp macro="" textlink="">
      <xdr:nvSpPr>
        <xdr:cNvPr id="634" name="n_3mainValue【消防施設】&#10;有形固定資産減価償却率"/>
        <xdr:cNvSpPr txBox="1"/>
      </xdr:nvSpPr>
      <xdr:spPr>
        <a:xfrm>
          <a:off x="13500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58" name="直線コネクタ 657"/>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59"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60" name="直線コネクタ 659"/>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61"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62" name="直線コネクタ 661"/>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63"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64" name="フローチャート: 判断 663"/>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65" name="フローチャート: 判断 664"/>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66" name="フローチャート: 判断 665"/>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67" name="フローチャート: 判断 666"/>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68" name="フローチャート: 判断 667"/>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xdr:rowOff>
    </xdr:from>
    <xdr:to>
      <xdr:col>116</xdr:col>
      <xdr:colOff>114300</xdr:colOff>
      <xdr:row>85</xdr:row>
      <xdr:rowOff>101854</xdr:rowOff>
    </xdr:to>
    <xdr:sp macro="" textlink="">
      <xdr:nvSpPr>
        <xdr:cNvPr id="674" name="楕円 673"/>
        <xdr:cNvSpPr/>
      </xdr:nvSpPr>
      <xdr:spPr>
        <a:xfrm>
          <a:off x="22110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23131</xdr:rowOff>
    </xdr:from>
    <xdr:ext cx="469744" cy="259045"/>
    <xdr:sp macro="" textlink="">
      <xdr:nvSpPr>
        <xdr:cNvPr id="675" name="【消防施設】&#10;一人当たり面積該当値テキスト"/>
        <xdr:cNvSpPr txBox="1"/>
      </xdr:nvSpPr>
      <xdr:spPr>
        <a:xfrm>
          <a:off x="22199600" y="144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76" name="楕円 67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51054</xdr:rowOff>
    </xdr:from>
    <xdr:to>
      <xdr:col>116</xdr:col>
      <xdr:colOff>63500</xdr:colOff>
      <xdr:row>85</xdr:row>
      <xdr:rowOff>57150</xdr:rowOff>
    </xdr:to>
    <xdr:cxnSp macro="">
      <xdr:nvCxnSpPr>
        <xdr:cNvPr id="677" name="直線コネクタ 676"/>
        <xdr:cNvCxnSpPr/>
      </xdr:nvCxnSpPr>
      <xdr:spPr>
        <a:xfrm flipV="1">
          <a:off x="21323300" y="1462430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xdr:rowOff>
    </xdr:from>
    <xdr:to>
      <xdr:col>107</xdr:col>
      <xdr:colOff>101600</xdr:colOff>
      <xdr:row>85</xdr:row>
      <xdr:rowOff>112522</xdr:rowOff>
    </xdr:to>
    <xdr:sp macro="" textlink="">
      <xdr:nvSpPr>
        <xdr:cNvPr id="678" name="楕円 677"/>
        <xdr:cNvSpPr/>
      </xdr:nvSpPr>
      <xdr:spPr>
        <a:xfrm>
          <a:off x="20383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61722</xdr:rowOff>
    </xdr:to>
    <xdr:cxnSp macro="">
      <xdr:nvCxnSpPr>
        <xdr:cNvPr id="679" name="直線コネクタ 678"/>
        <xdr:cNvCxnSpPr/>
      </xdr:nvCxnSpPr>
      <xdr:spPr>
        <a:xfrm flipV="1">
          <a:off x="20434300" y="14630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19304</xdr:rowOff>
    </xdr:from>
    <xdr:to>
      <xdr:col>102</xdr:col>
      <xdr:colOff>165100</xdr:colOff>
      <xdr:row>85</xdr:row>
      <xdr:rowOff>120904</xdr:rowOff>
    </xdr:to>
    <xdr:sp macro="" textlink="">
      <xdr:nvSpPr>
        <xdr:cNvPr id="680" name="楕円 679"/>
        <xdr:cNvSpPr/>
      </xdr:nvSpPr>
      <xdr:spPr>
        <a:xfrm>
          <a:off x="19494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61722</xdr:rowOff>
    </xdr:from>
    <xdr:to>
      <xdr:col>107</xdr:col>
      <xdr:colOff>50800</xdr:colOff>
      <xdr:row>85</xdr:row>
      <xdr:rowOff>70104</xdr:rowOff>
    </xdr:to>
    <xdr:cxnSp macro="">
      <xdr:nvCxnSpPr>
        <xdr:cNvPr id="681" name="直線コネクタ 680"/>
        <xdr:cNvCxnSpPr/>
      </xdr:nvCxnSpPr>
      <xdr:spPr>
        <a:xfrm flipV="1">
          <a:off x="19545300" y="1463497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82"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83"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84"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85"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86" name="n_1main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103649</xdr:rowOff>
    </xdr:from>
    <xdr:ext cx="469744" cy="259045"/>
    <xdr:sp macro="" textlink="">
      <xdr:nvSpPr>
        <xdr:cNvPr id="687" name="n_2mainValue【消防施設】&#10;一人当たり面積"/>
        <xdr:cNvSpPr txBox="1"/>
      </xdr:nvSpPr>
      <xdr:spPr>
        <a:xfrm>
          <a:off x="20199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112031</xdr:rowOff>
    </xdr:from>
    <xdr:ext cx="469744" cy="259045"/>
    <xdr:sp macro="" textlink="">
      <xdr:nvSpPr>
        <xdr:cNvPr id="688" name="n_3mainValue【消防施設】&#10;一人当たり面積"/>
        <xdr:cNvSpPr txBox="1"/>
      </xdr:nvSpPr>
      <xdr:spPr>
        <a:xfrm>
          <a:off x="19310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09" name="テキスト ボックス 70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2" name="直線コネクタ 71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4" name="直線コネクタ 71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6" name="直線コネクタ 7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17"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18" name="フローチャート: 判断 71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19" name="フローチャート: 判断 718"/>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20" name="フローチャート: 判断 71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21" name="フローチャート: 判断 72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22" name="フローチャート: 判断 721"/>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728" name="楕円 727"/>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104157</xdr:rowOff>
    </xdr:from>
    <xdr:ext cx="405111" cy="259045"/>
    <xdr:sp macro="" textlink="">
      <xdr:nvSpPr>
        <xdr:cNvPr id="729" name="【庁舎】&#10;有形固定資産減価償却率該当値テキスト"/>
        <xdr:cNvSpPr txBox="1"/>
      </xdr:nvSpPr>
      <xdr:spPr>
        <a:xfrm>
          <a:off x="163576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163830</xdr:rowOff>
    </xdr:from>
    <xdr:to>
      <xdr:col>81</xdr:col>
      <xdr:colOff>101600</xdr:colOff>
      <xdr:row>107</xdr:row>
      <xdr:rowOff>93980</xdr:rowOff>
    </xdr:to>
    <xdr:sp macro="" textlink="">
      <xdr:nvSpPr>
        <xdr:cNvPr id="730" name="楕円 729"/>
        <xdr:cNvSpPr/>
      </xdr:nvSpPr>
      <xdr:spPr>
        <a:xfrm>
          <a:off x="15430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43180</xdr:rowOff>
    </xdr:from>
    <xdr:to>
      <xdr:col>85</xdr:col>
      <xdr:colOff>127000</xdr:colOff>
      <xdr:row>107</xdr:row>
      <xdr:rowOff>68580</xdr:rowOff>
    </xdr:to>
    <xdr:cxnSp macro="">
      <xdr:nvCxnSpPr>
        <xdr:cNvPr id="731" name="直線コネクタ 730"/>
        <xdr:cNvCxnSpPr/>
      </xdr:nvCxnSpPr>
      <xdr:spPr>
        <a:xfrm>
          <a:off x="15481300" y="183883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138430</xdr:rowOff>
    </xdr:from>
    <xdr:to>
      <xdr:col>76</xdr:col>
      <xdr:colOff>165100</xdr:colOff>
      <xdr:row>107</xdr:row>
      <xdr:rowOff>68580</xdr:rowOff>
    </xdr:to>
    <xdr:sp macro="" textlink="">
      <xdr:nvSpPr>
        <xdr:cNvPr id="732" name="楕円 731"/>
        <xdr:cNvSpPr/>
      </xdr:nvSpPr>
      <xdr:spPr>
        <a:xfrm>
          <a:off x="14541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17780</xdr:rowOff>
    </xdr:from>
    <xdr:to>
      <xdr:col>81</xdr:col>
      <xdr:colOff>50800</xdr:colOff>
      <xdr:row>107</xdr:row>
      <xdr:rowOff>43180</xdr:rowOff>
    </xdr:to>
    <xdr:cxnSp macro="">
      <xdr:nvCxnSpPr>
        <xdr:cNvPr id="733" name="直線コネクタ 732"/>
        <xdr:cNvCxnSpPr/>
      </xdr:nvCxnSpPr>
      <xdr:spPr>
        <a:xfrm>
          <a:off x="14592300" y="18362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734" name="楕円 733"/>
        <xdr:cNvSpPr/>
      </xdr:nvSpPr>
      <xdr:spPr>
        <a:xfrm>
          <a:off x="1365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17780</xdr:rowOff>
    </xdr:to>
    <xdr:cxnSp macro="">
      <xdr:nvCxnSpPr>
        <xdr:cNvPr id="735" name="直線コネクタ 734"/>
        <xdr:cNvCxnSpPr/>
      </xdr:nvCxnSpPr>
      <xdr:spPr>
        <a:xfrm>
          <a:off x="13703300" y="183375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36"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37"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38"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39"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85107</xdr:rowOff>
    </xdr:from>
    <xdr:ext cx="405111" cy="259045"/>
    <xdr:sp macro="" textlink="">
      <xdr:nvSpPr>
        <xdr:cNvPr id="740" name="n_1mainValue【庁舎】&#10;有形固定資産減価償却率"/>
        <xdr:cNvSpPr txBox="1"/>
      </xdr:nvSpPr>
      <xdr:spPr>
        <a:xfrm>
          <a:off x="15266044"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59707</xdr:rowOff>
    </xdr:from>
    <xdr:ext cx="405111" cy="259045"/>
    <xdr:sp macro="" textlink="">
      <xdr:nvSpPr>
        <xdr:cNvPr id="741" name="n_2mainValue【庁舎】&#10;有形固定資産減価償却率"/>
        <xdr:cNvSpPr txBox="1"/>
      </xdr:nvSpPr>
      <xdr:spPr>
        <a:xfrm>
          <a:off x="14389744" y="184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742" name="n_3mainValue【庁舎】&#10;有形固定資産減価償却率"/>
        <xdr:cNvSpPr txBox="1"/>
      </xdr:nvSpPr>
      <xdr:spPr>
        <a:xfrm>
          <a:off x="13500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66" name="直線コネクタ 765"/>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67"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68" name="直線コネクタ 767"/>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69"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70" name="直線コネクタ 769"/>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71"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72" name="フローチャート: 判断 771"/>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73" name="フローチャート: 判断 772"/>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74" name="フローチャート: 判断 773"/>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75" name="フローチャート: 判断 774"/>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76" name="フローチャート: 判断 775"/>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782" name="楕円 781"/>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783" name="【庁舎】&#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60833</xdr:rowOff>
    </xdr:from>
    <xdr:to>
      <xdr:col>112</xdr:col>
      <xdr:colOff>38100</xdr:colOff>
      <xdr:row>107</xdr:row>
      <xdr:rowOff>162433</xdr:rowOff>
    </xdr:to>
    <xdr:sp macro="" textlink="">
      <xdr:nvSpPr>
        <xdr:cNvPr id="784" name="楕円 783"/>
        <xdr:cNvSpPr/>
      </xdr:nvSpPr>
      <xdr:spPr>
        <a:xfrm>
          <a:off x="21272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111633</xdr:rowOff>
    </xdr:to>
    <xdr:cxnSp macro="">
      <xdr:nvCxnSpPr>
        <xdr:cNvPr id="785" name="直線コネクタ 784"/>
        <xdr:cNvCxnSpPr/>
      </xdr:nvCxnSpPr>
      <xdr:spPr>
        <a:xfrm flipV="1">
          <a:off x="21323300" y="1845106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65405</xdr:rowOff>
    </xdr:from>
    <xdr:to>
      <xdr:col>107</xdr:col>
      <xdr:colOff>101600</xdr:colOff>
      <xdr:row>107</xdr:row>
      <xdr:rowOff>167005</xdr:rowOff>
    </xdr:to>
    <xdr:sp macro="" textlink="">
      <xdr:nvSpPr>
        <xdr:cNvPr id="786" name="楕円 785"/>
        <xdr:cNvSpPr/>
      </xdr:nvSpPr>
      <xdr:spPr>
        <a:xfrm>
          <a:off x="20383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111633</xdr:rowOff>
    </xdr:from>
    <xdr:to>
      <xdr:col>111</xdr:col>
      <xdr:colOff>177800</xdr:colOff>
      <xdr:row>107</xdr:row>
      <xdr:rowOff>116205</xdr:rowOff>
    </xdr:to>
    <xdr:cxnSp macro="">
      <xdr:nvCxnSpPr>
        <xdr:cNvPr id="787" name="直線コネクタ 786"/>
        <xdr:cNvCxnSpPr/>
      </xdr:nvCxnSpPr>
      <xdr:spPr>
        <a:xfrm flipV="1">
          <a:off x="20434300" y="184567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73025</xdr:rowOff>
    </xdr:from>
    <xdr:to>
      <xdr:col>102</xdr:col>
      <xdr:colOff>165100</xdr:colOff>
      <xdr:row>108</xdr:row>
      <xdr:rowOff>3175</xdr:rowOff>
    </xdr:to>
    <xdr:sp macro="" textlink="">
      <xdr:nvSpPr>
        <xdr:cNvPr id="788" name="楕円 787"/>
        <xdr:cNvSpPr/>
      </xdr:nvSpPr>
      <xdr:spPr>
        <a:xfrm>
          <a:off x="19494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116205</xdr:rowOff>
    </xdr:from>
    <xdr:to>
      <xdr:col>107</xdr:col>
      <xdr:colOff>50800</xdr:colOff>
      <xdr:row>107</xdr:row>
      <xdr:rowOff>123825</xdr:rowOff>
    </xdr:to>
    <xdr:cxnSp macro="">
      <xdr:nvCxnSpPr>
        <xdr:cNvPr id="789" name="直線コネクタ 788"/>
        <xdr:cNvCxnSpPr/>
      </xdr:nvCxnSpPr>
      <xdr:spPr>
        <a:xfrm flipV="1">
          <a:off x="19545300" y="1846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9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9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9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93"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153560</xdr:rowOff>
    </xdr:from>
    <xdr:ext cx="469744" cy="259045"/>
    <xdr:sp macro="" textlink="">
      <xdr:nvSpPr>
        <xdr:cNvPr id="794" name="n_1mainValue【庁舎】&#10;一人当たり面積"/>
        <xdr:cNvSpPr txBox="1"/>
      </xdr:nvSpPr>
      <xdr:spPr>
        <a:xfrm>
          <a:off x="210757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158132</xdr:rowOff>
    </xdr:from>
    <xdr:ext cx="469744" cy="259045"/>
    <xdr:sp macro="" textlink="">
      <xdr:nvSpPr>
        <xdr:cNvPr id="795" name="n_2mainValue【庁舎】&#10;一人当たり面積"/>
        <xdr:cNvSpPr txBox="1"/>
      </xdr:nvSpPr>
      <xdr:spPr>
        <a:xfrm>
          <a:off x="20199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165752</xdr:rowOff>
    </xdr:from>
    <xdr:ext cx="469744" cy="259045"/>
    <xdr:sp macro="" textlink="">
      <xdr:nvSpPr>
        <xdr:cNvPr id="796" name="n_3mainValue【庁舎】&#10;一人当たり面積"/>
        <xdr:cNvSpPr txBox="1"/>
      </xdr:nvSpPr>
      <xdr:spPr>
        <a:xfrm>
          <a:off x="19310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は、全ての類型において高水準となっている。耐用年数を超えていたり耐用年数に迫っている施設が多いことから、今後は施設のあり方も含め、計画的な改修・改築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818_&#22679;&#2761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69.400000000000006</v>
          </cell>
          <cell r="CF53">
            <v>70.8</v>
          </cell>
          <cell r="CN53">
            <v>71.8</v>
          </cell>
          <cell r="CV53">
            <v>73.2</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12.5</v>
          </cell>
          <cell r="BX75">
            <v>11.7</v>
          </cell>
          <cell r="CF75">
            <v>10.9</v>
          </cell>
          <cell r="CN75">
            <v>10.9</v>
          </cell>
          <cell r="CV75">
            <v>10.8</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4901705</v>
      </c>
      <c r="BO4" s="393"/>
      <c r="BP4" s="393"/>
      <c r="BQ4" s="393"/>
      <c r="BR4" s="393"/>
      <c r="BS4" s="393"/>
      <c r="BT4" s="393"/>
      <c r="BU4" s="394"/>
      <c r="BV4" s="392">
        <v>5021037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1.9</v>
      </c>
      <c r="CU4" s="399"/>
      <c r="CV4" s="399"/>
      <c r="CW4" s="399"/>
      <c r="CX4" s="399"/>
      <c r="CY4" s="399"/>
      <c r="CZ4" s="399"/>
      <c r="DA4" s="400"/>
      <c r="DB4" s="398">
        <v>3.2</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4847158</v>
      </c>
      <c r="BO5" s="430"/>
      <c r="BP5" s="430"/>
      <c r="BQ5" s="430"/>
      <c r="BR5" s="430"/>
      <c r="BS5" s="430"/>
      <c r="BT5" s="430"/>
      <c r="BU5" s="431"/>
      <c r="BV5" s="429">
        <v>4922099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91.7</v>
      </c>
      <c r="CU5" s="427"/>
      <c r="CV5" s="427"/>
      <c r="CW5" s="427"/>
      <c r="CX5" s="427"/>
      <c r="CY5" s="427"/>
      <c r="CZ5" s="427"/>
      <c r="DA5" s="428"/>
      <c r="DB5" s="426">
        <v>90.3</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54547</v>
      </c>
      <c r="BO6" s="430"/>
      <c r="BP6" s="430"/>
      <c r="BQ6" s="430"/>
      <c r="BR6" s="430"/>
      <c r="BS6" s="430"/>
      <c r="BT6" s="430"/>
      <c r="BU6" s="431"/>
      <c r="BV6" s="429">
        <v>98938</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94.2</v>
      </c>
      <c r="CU6" s="467"/>
      <c r="CV6" s="467"/>
      <c r="CW6" s="467"/>
      <c r="CX6" s="467"/>
      <c r="CY6" s="467"/>
      <c r="CZ6" s="467"/>
      <c r="DA6" s="468"/>
      <c r="DB6" s="466">
        <v>93.7</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70</v>
      </c>
      <c r="BO7" s="430"/>
      <c r="BP7" s="430"/>
      <c r="BQ7" s="430"/>
      <c r="BR7" s="430"/>
      <c r="BS7" s="430"/>
      <c r="BT7" s="430"/>
      <c r="BU7" s="431"/>
      <c r="BV7" s="429">
        <v>7717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2799047</v>
      </c>
      <c r="CU7" s="430"/>
      <c r="CV7" s="430"/>
      <c r="CW7" s="430"/>
      <c r="CX7" s="430"/>
      <c r="CY7" s="430"/>
      <c r="CZ7" s="430"/>
      <c r="DA7" s="431"/>
      <c r="DB7" s="429">
        <v>2845683</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54477</v>
      </c>
      <c r="BO8" s="430"/>
      <c r="BP8" s="430"/>
      <c r="BQ8" s="430"/>
      <c r="BR8" s="430"/>
      <c r="BS8" s="430"/>
      <c r="BT8" s="430"/>
      <c r="BU8" s="431"/>
      <c r="BV8" s="429">
        <v>91221</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0.15</v>
      </c>
      <c r="CU8" s="470"/>
      <c r="CV8" s="470"/>
      <c r="CW8" s="470"/>
      <c r="CX8" s="470"/>
      <c r="CY8" s="470"/>
      <c r="CZ8" s="470"/>
      <c r="DA8" s="471"/>
      <c r="DB8" s="469">
        <v>0.15</v>
      </c>
      <c r="DC8" s="470"/>
      <c r="DD8" s="470"/>
      <c r="DE8" s="470"/>
      <c r="DF8" s="470"/>
      <c r="DG8" s="470"/>
      <c r="DH8" s="470"/>
      <c r="DI8" s="471"/>
      <c r="DJ8" s="186"/>
      <c r="DK8" s="186"/>
      <c r="DL8" s="186"/>
      <c r="DM8" s="186"/>
      <c r="DN8" s="186"/>
      <c r="DO8" s="186"/>
    </row>
    <row r="9" spans="1:119" ht="18.75" customHeight="1" thickBot="1">
      <c r="A9" s="187"/>
      <c r="B9" s="423" t="s">
        <v>113</v>
      </c>
      <c r="C9" s="424"/>
      <c r="D9" s="424"/>
      <c r="E9" s="424"/>
      <c r="F9" s="424"/>
      <c r="G9" s="424"/>
      <c r="H9" s="424"/>
      <c r="I9" s="424"/>
      <c r="J9" s="424"/>
      <c r="K9" s="472"/>
      <c r="L9" s="473" t="s">
        <v>114</v>
      </c>
      <c r="M9" s="474"/>
      <c r="N9" s="474"/>
      <c r="O9" s="474"/>
      <c r="P9" s="474"/>
      <c r="Q9" s="475"/>
      <c r="R9" s="476">
        <v>4497</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110</v>
      </c>
      <c r="AV9" s="462"/>
      <c r="AW9" s="462"/>
      <c r="AX9" s="462"/>
      <c r="AY9" s="463" t="s">
        <v>117</v>
      </c>
      <c r="AZ9" s="464"/>
      <c r="BA9" s="464"/>
      <c r="BB9" s="464"/>
      <c r="BC9" s="464"/>
      <c r="BD9" s="464"/>
      <c r="BE9" s="464"/>
      <c r="BF9" s="464"/>
      <c r="BG9" s="464"/>
      <c r="BH9" s="464"/>
      <c r="BI9" s="464"/>
      <c r="BJ9" s="464"/>
      <c r="BK9" s="464"/>
      <c r="BL9" s="464"/>
      <c r="BM9" s="465"/>
      <c r="BN9" s="429">
        <v>-36744</v>
      </c>
      <c r="BO9" s="430"/>
      <c r="BP9" s="430"/>
      <c r="BQ9" s="430"/>
      <c r="BR9" s="430"/>
      <c r="BS9" s="430"/>
      <c r="BT9" s="430"/>
      <c r="BU9" s="431"/>
      <c r="BV9" s="429">
        <v>-4880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17.899999999999999</v>
      </c>
      <c r="CU9" s="427"/>
      <c r="CV9" s="427"/>
      <c r="CW9" s="427"/>
      <c r="CX9" s="427"/>
      <c r="CY9" s="427"/>
      <c r="CZ9" s="427"/>
      <c r="DA9" s="428"/>
      <c r="DB9" s="426">
        <v>19.399999999999999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5078</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211</v>
      </c>
      <c r="BO10" s="430"/>
      <c r="BP10" s="430"/>
      <c r="BQ10" s="430"/>
      <c r="BR10" s="430"/>
      <c r="BS10" s="430"/>
      <c r="BT10" s="430"/>
      <c r="BU10" s="431"/>
      <c r="BV10" s="429">
        <v>181</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c r="A12" s="187"/>
      <c r="B12" s="489" t="s">
        <v>132</v>
      </c>
      <c r="C12" s="490"/>
      <c r="D12" s="490"/>
      <c r="E12" s="490"/>
      <c r="F12" s="490"/>
      <c r="G12" s="490"/>
      <c r="H12" s="490"/>
      <c r="I12" s="490"/>
      <c r="J12" s="490"/>
      <c r="K12" s="491"/>
      <c r="L12" s="498" t="s">
        <v>133</v>
      </c>
      <c r="M12" s="499"/>
      <c r="N12" s="499"/>
      <c r="O12" s="499"/>
      <c r="P12" s="499"/>
      <c r="Q12" s="500"/>
      <c r="R12" s="501">
        <v>4222</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100000</v>
      </c>
      <c r="BO12" s="430"/>
      <c r="BP12" s="430"/>
      <c r="BQ12" s="430"/>
      <c r="BR12" s="430"/>
      <c r="BS12" s="430"/>
      <c r="BT12" s="430"/>
      <c r="BU12" s="431"/>
      <c r="BV12" s="429">
        <v>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141</v>
      </c>
      <c r="N13" s="521"/>
      <c r="O13" s="521"/>
      <c r="P13" s="521"/>
      <c r="Q13" s="522"/>
      <c r="R13" s="513">
        <v>4136</v>
      </c>
      <c r="S13" s="514"/>
      <c r="T13" s="514"/>
      <c r="U13" s="514"/>
      <c r="V13" s="515"/>
      <c r="W13" s="445" t="s">
        <v>142</v>
      </c>
      <c r="X13" s="446"/>
      <c r="Y13" s="446"/>
      <c r="Z13" s="446"/>
      <c r="AA13" s="446"/>
      <c r="AB13" s="436"/>
      <c r="AC13" s="480">
        <v>505</v>
      </c>
      <c r="AD13" s="481"/>
      <c r="AE13" s="481"/>
      <c r="AF13" s="481"/>
      <c r="AG13" s="523"/>
      <c r="AH13" s="480">
        <v>500</v>
      </c>
      <c r="AI13" s="481"/>
      <c r="AJ13" s="481"/>
      <c r="AK13" s="481"/>
      <c r="AL13" s="482"/>
      <c r="AM13" s="458" t="s">
        <v>143</v>
      </c>
      <c r="AN13" s="459"/>
      <c r="AO13" s="459"/>
      <c r="AP13" s="459"/>
      <c r="AQ13" s="459"/>
      <c r="AR13" s="459"/>
      <c r="AS13" s="459"/>
      <c r="AT13" s="460"/>
      <c r="AU13" s="461" t="s">
        <v>121</v>
      </c>
      <c r="AV13" s="462"/>
      <c r="AW13" s="462"/>
      <c r="AX13" s="462"/>
      <c r="AY13" s="463" t="s">
        <v>144</v>
      </c>
      <c r="AZ13" s="464"/>
      <c r="BA13" s="464"/>
      <c r="BB13" s="464"/>
      <c r="BC13" s="464"/>
      <c r="BD13" s="464"/>
      <c r="BE13" s="464"/>
      <c r="BF13" s="464"/>
      <c r="BG13" s="464"/>
      <c r="BH13" s="464"/>
      <c r="BI13" s="464"/>
      <c r="BJ13" s="464"/>
      <c r="BK13" s="464"/>
      <c r="BL13" s="464"/>
      <c r="BM13" s="465"/>
      <c r="BN13" s="429">
        <v>-136533</v>
      </c>
      <c r="BO13" s="430"/>
      <c r="BP13" s="430"/>
      <c r="BQ13" s="430"/>
      <c r="BR13" s="430"/>
      <c r="BS13" s="430"/>
      <c r="BT13" s="430"/>
      <c r="BU13" s="431"/>
      <c r="BV13" s="429">
        <v>-4699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10.8</v>
      </c>
      <c r="CU13" s="427"/>
      <c r="CV13" s="427"/>
      <c r="CW13" s="427"/>
      <c r="CX13" s="427"/>
      <c r="CY13" s="427"/>
      <c r="CZ13" s="427"/>
      <c r="DA13" s="428"/>
      <c r="DB13" s="426">
        <v>10.9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146</v>
      </c>
      <c r="M14" s="511"/>
      <c r="N14" s="511"/>
      <c r="O14" s="511"/>
      <c r="P14" s="511"/>
      <c r="Q14" s="512"/>
      <c r="R14" s="513">
        <v>4339</v>
      </c>
      <c r="S14" s="514"/>
      <c r="T14" s="514"/>
      <c r="U14" s="514"/>
      <c r="V14" s="515"/>
      <c r="W14" s="419"/>
      <c r="X14" s="420"/>
      <c r="Y14" s="420"/>
      <c r="Z14" s="420"/>
      <c r="AA14" s="420"/>
      <c r="AB14" s="409"/>
      <c r="AC14" s="516">
        <v>23.3</v>
      </c>
      <c r="AD14" s="517"/>
      <c r="AE14" s="517"/>
      <c r="AF14" s="517"/>
      <c r="AG14" s="518"/>
      <c r="AH14" s="516">
        <v>21.9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148</v>
      </c>
      <c r="CU14" s="528"/>
      <c r="CV14" s="528"/>
      <c r="CW14" s="528"/>
      <c r="CX14" s="528"/>
      <c r="CY14" s="528"/>
      <c r="CZ14" s="528"/>
      <c r="DA14" s="529"/>
      <c r="DB14" s="527" t="s">
        <v>149</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150</v>
      </c>
      <c r="N15" s="521"/>
      <c r="O15" s="521"/>
      <c r="P15" s="521"/>
      <c r="Q15" s="522"/>
      <c r="R15" s="513">
        <v>4262</v>
      </c>
      <c r="S15" s="514"/>
      <c r="T15" s="514"/>
      <c r="U15" s="514"/>
      <c r="V15" s="515"/>
      <c r="W15" s="445" t="s">
        <v>151</v>
      </c>
      <c r="X15" s="446"/>
      <c r="Y15" s="446"/>
      <c r="Z15" s="446"/>
      <c r="AA15" s="446"/>
      <c r="AB15" s="436"/>
      <c r="AC15" s="480">
        <v>526</v>
      </c>
      <c r="AD15" s="481"/>
      <c r="AE15" s="481"/>
      <c r="AF15" s="481"/>
      <c r="AG15" s="523"/>
      <c r="AH15" s="480">
        <v>586</v>
      </c>
      <c r="AI15" s="481"/>
      <c r="AJ15" s="481"/>
      <c r="AK15" s="481"/>
      <c r="AL15" s="482"/>
      <c r="AM15" s="458"/>
      <c r="AN15" s="459"/>
      <c r="AO15" s="459"/>
      <c r="AP15" s="459"/>
      <c r="AQ15" s="459"/>
      <c r="AR15" s="459"/>
      <c r="AS15" s="459"/>
      <c r="AT15" s="460"/>
      <c r="AU15" s="461"/>
      <c r="AV15" s="462"/>
      <c r="AW15" s="462"/>
      <c r="AX15" s="462"/>
      <c r="AY15" s="389" t="s">
        <v>152</v>
      </c>
      <c r="AZ15" s="390"/>
      <c r="BA15" s="390"/>
      <c r="BB15" s="390"/>
      <c r="BC15" s="390"/>
      <c r="BD15" s="390"/>
      <c r="BE15" s="390"/>
      <c r="BF15" s="390"/>
      <c r="BG15" s="390"/>
      <c r="BH15" s="390"/>
      <c r="BI15" s="390"/>
      <c r="BJ15" s="390"/>
      <c r="BK15" s="390"/>
      <c r="BL15" s="390"/>
      <c r="BM15" s="391"/>
      <c r="BN15" s="392">
        <v>407790</v>
      </c>
      <c r="BO15" s="393"/>
      <c r="BP15" s="393"/>
      <c r="BQ15" s="393"/>
      <c r="BR15" s="393"/>
      <c r="BS15" s="393"/>
      <c r="BT15" s="393"/>
      <c r="BU15" s="394"/>
      <c r="BV15" s="392">
        <v>407758</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154</v>
      </c>
      <c r="M16" s="541"/>
      <c r="N16" s="541"/>
      <c r="O16" s="541"/>
      <c r="P16" s="541"/>
      <c r="Q16" s="542"/>
      <c r="R16" s="533" t="s">
        <v>155</v>
      </c>
      <c r="S16" s="534"/>
      <c r="T16" s="534"/>
      <c r="U16" s="534"/>
      <c r="V16" s="535"/>
      <c r="W16" s="419"/>
      <c r="X16" s="420"/>
      <c r="Y16" s="420"/>
      <c r="Z16" s="420"/>
      <c r="AA16" s="420"/>
      <c r="AB16" s="409"/>
      <c r="AC16" s="516">
        <v>24.3</v>
      </c>
      <c r="AD16" s="517"/>
      <c r="AE16" s="517"/>
      <c r="AF16" s="517"/>
      <c r="AG16" s="518"/>
      <c r="AH16" s="516">
        <v>25.7</v>
      </c>
      <c r="AI16" s="517"/>
      <c r="AJ16" s="517"/>
      <c r="AK16" s="517"/>
      <c r="AL16" s="519"/>
      <c r="AM16" s="458"/>
      <c r="AN16" s="459"/>
      <c r="AO16" s="459"/>
      <c r="AP16" s="459"/>
      <c r="AQ16" s="459"/>
      <c r="AR16" s="459"/>
      <c r="AS16" s="459"/>
      <c r="AT16" s="460"/>
      <c r="AU16" s="461"/>
      <c r="AV16" s="462"/>
      <c r="AW16" s="462"/>
      <c r="AX16" s="462"/>
      <c r="AY16" s="463" t="s">
        <v>156</v>
      </c>
      <c r="AZ16" s="464"/>
      <c r="BA16" s="464"/>
      <c r="BB16" s="464"/>
      <c r="BC16" s="464"/>
      <c r="BD16" s="464"/>
      <c r="BE16" s="464"/>
      <c r="BF16" s="464"/>
      <c r="BG16" s="464"/>
      <c r="BH16" s="464"/>
      <c r="BI16" s="464"/>
      <c r="BJ16" s="464"/>
      <c r="BK16" s="464"/>
      <c r="BL16" s="464"/>
      <c r="BM16" s="465"/>
      <c r="BN16" s="429">
        <v>2623321</v>
      </c>
      <c r="BO16" s="430"/>
      <c r="BP16" s="430"/>
      <c r="BQ16" s="430"/>
      <c r="BR16" s="430"/>
      <c r="BS16" s="430"/>
      <c r="BT16" s="430"/>
      <c r="BU16" s="431"/>
      <c r="BV16" s="429">
        <v>2638503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157</v>
      </c>
      <c r="N17" s="537"/>
      <c r="O17" s="537"/>
      <c r="P17" s="537"/>
      <c r="Q17" s="538"/>
      <c r="R17" s="533" t="s">
        <v>158</v>
      </c>
      <c r="S17" s="534"/>
      <c r="T17" s="534"/>
      <c r="U17" s="534"/>
      <c r="V17" s="535"/>
      <c r="W17" s="445" t="s">
        <v>159</v>
      </c>
      <c r="X17" s="446"/>
      <c r="Y17" s="446"/>
      <c r="Z17" s="446"/>
      <c r="AA17" s="446"/>
      <c r="AB17" s="436"/>
      <c r="AC17" s="480">
        <v>1137</v>
      </c>
      <c r="AD17" s="481"/>
      <c r="AE17" s="481"/>
      <c r="AF17" s="481"/>
      <c r="AG17" s="523"/>
      <c r="AH17" s="480">
        <v>1196</v>
      </c>
      <c r="AI17" s="481"/>
      <c r="AJ17" s="481"/>
      <c r="AK17" s="481"/>
      <c r="AL17" s="482"/>
      <c r="AM17" s="458"/>
      <c r="AN17" s="459"/>
      <c r="AO17" s="459"/>
      <c r="AP17" s="459"/>
      <c r="AQ17" s="459"/>
      <c r="AR17" s="459"/>
      <c r="AS17" s="459"/>
      <c r="AT17" s="460"/>
      <c r="AU17" s="461"/>
      <c r="AV17" s="462"/>
      <c r="AW17" s="462"/>
      <c r="AX17" s="462"/>
      <c r="AY17" s="463" t="s">
        <v>160</v>
      </c>
      <c r="AZ17" s="464"/>
      <c r="BA17" s="464"/>
      <c r="BB17" s="464"/>
      <c r="BC17" s="464"/>
      <c r="BD17" s="464"/>
      <c r="BE17" s="464"/>
      <c r="BF17" s="464"/>
      <c r="BG17" s="464"/>
      <c r="BH17" s="464"/>
      <c r="BI17" s="464"/>
      <c r="BJ17" s="464"/>
      <c r="BK17" s="464"/>
      <c r="BL17" s="464"/>
      <c r="BM17" s="465"/>
      <c r="BN17" s="429">
        <v>509876</v>
      </c>
      <c r="BO17" s="430"/>
      <c r="BP17" s="430"/>
      <c r="BQ17" s="430"/>
      <c r="BR17" s="430"/>
      <c r="BS17" s="430"/>
      <c r="BT17" s="430"/>
      <c r="BU17" s="431"/>
      <c r="BV17" s="429">
        <v>509772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161</v>
      </c>
      <c r="C18" s="472"/>
      <c r="D18" s="472"/>
      <c r="E18" s="544"/>
      <c r="F18" s="544"/>
      <c r="G18" s="544"/>
      <c r="H18" s="544"/>
      <c r="I18" s="544"/>
      <c r="J18" s="544"/>
      <c r="K18" s="544"/>
      <c r="L18" s="545">
        <v>369.71</v>
      </c>
      <c r="M18" s="545"/>
      <c r="N18" s="545"/>
      <c r="O18" s="545"/>
      <c r="P18" s="545"/>
      <c r="Q18" s="545"/>
      <c r="R18" s="546"/>
      <c r="S18" s="546"/>
      <c r="T18" s="546"/>
      <c r="U18" s="546"/>
      <c r="V18" s="547"/>
      <c r="W18" s="447"/>
      <c r="X18" s="448"/>
      <c r="Y18" s="448"/>
      <c r="Z18" s="448"/>
      <c r="AA18" s="448"/>
      <c r="AB18" s="439"/>
      <c r="AC18" s="548">
        <v>52.4</v>
      </c>
      <c r="AD18" s="549"/>
      <c r="AE18" s="549"/>
      <c r="AF18" s="549"/>
      <c r="AG18" s="550"/>
      <c r="AH18" s="548">
        <v>52.4</v>
      </c>
      <c r="AI18" s="549"/>
      <c r="AJ18" s="549"/>
      <c r="AK18" s="549"/>
      <c r="AL18" s="551"/>
      <c r="AM18" s="458"/>
      <c r="AN18" s="459"/>
      <c r="AO18" s="459"/>
      <c r="AP18" s="459"/>
      <c r="AQ18" s="459"/>
      <c r="AR18" s="459"/>
      <c r="AS18" s="459"/>
      <c r="AT18" s="460"/>
      <c r="AU18" s="461"/>
      <c r="AV18" s="462"/>
      <c r="AW18" s="462"/>
      <c r="AX18" s="462"/>
      <c r="AY18" s="463" t="s">
        <v>162</v>
      </c>
      <c r="AZ18" s="464"/>
      <c r="BA18" s="464"/>
      <c r="BB18" s="464"/>
      <c r="BC18" s="464"/>
      <c r="BD18" s="464"/>
      <c r="BE18" s="464"/>
      <c r="BF18" s="464"/>
      <c r="BG18" s="464"/>
      <c r="BH18" s="464"/>
      <c r="BI18" s="464"/>
      <c r="BJ18" s="464"/>
      <c r="BK18" s="464"/>
      <c r="BL18" s="464"/>
      <c r="BM18" s="465"/>
      <c r="BN18" s="429">
        <v>2596136</v>
      </c>
      <c r="BO18" s="430"/>
      <c r="BP18" s="430"/>
      <c r="BQ18" s="430"/>
      <c r="BR18" s="430"/>
      <c r="BS18" s="430"/>
      <c r="BT18" s="430"/>
      <c r="BU18" s="431"/>
      <c r="BV18" s="429">
        <v>2594304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163</v>
      </c>
      <c r="C19" s="472"/>
      <c r="D19" s="472"/>
      <c r="E19" s="544"/>
      <c r="F19" s="544"/>
      <c r="G19" s="544"/>
      <c r="H19" s="544"/>
      <c r="I19" s="544"/>
      <c r="J19" s="544"/>
      <c r="K19" s="544"/>
      <c r="L19" s="552">
        <v>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164</v>
      </c>
      <c r="AZ19" s="464"/>
      <c r="BA19" s="464"/>
      <c r="BB19" s="464"/>
      <c r="BC19" s="464"/>
      <c r="BD19" s="464"/>
      <c r="BE19" s="464"/>
      <c r="BF19" s="464"/>
      <c r="BG19" s="464"/>
      <c r="BH19" s="464"/>
      <c r="BI19" s="464"/>
      <c r="BJ19" s="464"/>
      <c r="BK19" s="464"/>
      <c r="BL19" s="464"/>
      <c r="BM19" s="465"/>
      <c r="BN19" s="429">
        <v>3346756</v>
      </c>
      <c r="BO19" s="430"/>
      <c r="BP19" s="430"/>
      <c r="BQ19" s="430"/>
      <c r="BR19" s="430"/>
      <c r="BS19" s="430"/>
      <c r="BT19" s="430"/>
      <c r="BU19" s="431"/>
      <c r="BV19" s="429">
        <v>3366287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165</v>
      </c>
      <c r="C20" s="472"/>
      <c r="D20" s="472"/>
      <c r="E20" s="544"/>
      <c r="F20" s="544"/>
      <c r="G20" s="544"/>
      <c r="H20" s="544"/>
      <c r="I20" s="544"/>
      <c r="J20" s="544"/>
      <c r="K20" s="544"/>
      <c r="L20" s="552">
        <v>2051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167</v>
      </c>
      <c r="C22" s="567"/>
      <c r="D22" s="568"/>
      <c r="E22" s="441" t="s">
        <v>1</v>
      </c>
      <c r="F22" s="446"/>
      <c r="G22" s="446"/>
      <c r="H22" s="446"/>
      <c r="I22" s="446"/>
      <c r="J22" s="446"/>
      <c r="K22" s="436"/>
      <c r="L22" s="441" t="s">
        <v>168</v>
      </c>
      <c r="M22" s="446"/>
      <c r="N22" s="446"/>
      <c r="O22" s="446"/>
      <c r="P22" s="436"/>
      <c r="Q22" s="575" t="s">
        <v>169</v>
      </c>
      <c r="R22" s="576"/>
      <c r="S22" s="576"/>
      <c r="T22" s="576"/>
      <c r="U22" s="576"/>
      <c r="V22" s="577"/>
      <c r="W22" s="581" t="s">
        <v>170</v>
      </c>
      <c r="X22" s="567"/>
      <c r="Y22" s="568"/>
      <c r="Z22" s="441" t="s">
        <v>1</v>
      </c>
      <c r="AA22" s="446"/>
      <c r="AB22" s="446"/>
      <c r="AC22" s="446"/>
      <c r="AD22" s="446"/>
      <c r="AE22" s="446"/>
      <c r="AF22" s="446"/>
      <c r="AG22" s="436"/>
      <c r="AH22" s="594" t="s">
        <v>171</v>
      </c>
      <c r="AI22" s="446"/>
      <c r="AJ22" s="446"/>
      <c r="AK22" s="446"/>
      <c r="AL22" s="436"/>
      <c r="AM22" s="594" t="s">
        <v>172</v>
      </c>
      <c r="AN22" s="595"/>
      <c r="AO22" s="595"/>
      <c r="AP22" s="595"/>
      <c r="AQ22" s="595"/>
      <c r="AR22" s="596"/>
      <c r="AS22" s="575" t="s">
        <v>169</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173</v>
      </c>
      <c r="AZ23" s="390"/>
      <c r="BA23" s="390"/>
      <c r="BB23" s="390"/>
      <c r="BC23" s="390"/>
      <c r="BD23" s="390"/>
      <c r="BE23" s="390"/>
      <c r="BF23" s="390"/>
      <c r="BG23" s="390"/>
      <c r="BH23" s="390"/>
      <c r="BI23" s="390"/>
      <c r="BJ23" s="390"/>
      <c r="BK23" s="390"/>
      <c r="BL23" s="390"/>
      <c r="BM23" s="391"/>
      <c r="BN23" s="429">
        <v>4028694</v>
      </c>
      <c r="BO23" s="430"/>
      <c r="BP23" s="430"/>
      <c r="BQ23" s="430"/>
      <c r="BR23" s="430"/>
      <c r="BS23" s="430"/>
      <c r="BT23" s="430"/>
      <c r="BU23" s="431"/>
      <c r="BV23" s="429">
        <v>4224992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174</v>
      </c>
      <c r="F24" s="459"/>
      <c r="G24" s="459"/>
      <c r="H24" s="459"/>
      <c r="I24" s="459"/>
      <c r="J24" s="459"/>
      <c r="K24" s="460"/>
      <c r="L24" s="480">
        <v>1</v>
      </c>
      <c r="M24" s="481"/>
      <c r="N24" s="481"/>
      <c r="O24" s="481"/>
      <c r="P24" s="523"/>
      <c r="Q24" s="480">
        <v>6800</v>
      </c>
      <c r="R24" s="481"/>
      <c r="S24" s="481"/>
      <c r="T24" s="481"/>
      <c r="U24" s="481"/>
      <c r="V24" s="523"/>
      <c r="W24" s="582"/>
      <c r="X24" s="570"/>
      <c r="Y24" s="571"/>
      <c r="Z24" s="479" t="s">
        <v>175</v>
      </c>
      <c r="AA24" s="459"/>
      <c r="AB24" s="459"/>
      <c r="AC24" s="459"/>
      <c r="AD24" s="459"/>
      <c r="AE24" s="459"/>
      <c r="AF24" s="459"/>
      <c r="AG24" s="460"/>
      <c r="AH24" s="480">
        <v>111</v>
      </c>
      <c r="AI24" s="481"/>
      <c r="AJ24" s="481"/>
      <c r="AK24" s="481"/>
      <c r="AL24" s="523"/>
      <c r="AM24" s="480">
        <v>336108</v>
      </c>
      <c r="AN24" s="481"/>
      <c r="AO24" s="481"/>
      <c r="AP24" s="481"/>
      <c r="AQ24" s="481"/>
      <c r="AR24" s="523"/>
      <c r="AS24" s="480">
        <v>3028</v>
      </c>
      <c r="AT24" s="481"/>
      <c r="AU24" s="481"/>
      <c r="AV24" s="481"/>
      <c r="AW24" s="481"/>
      <c r="AX24" s="482"/>
      <c r="AY24" s="602" t="s">
        <v>176</v>
      </c>
      <c r="AZ24" s="603"/>
      <c r="BA24" s="603"/>
      <c r="BB24" s="603"/>
      <c r="BC24" s="603"/>
      <c r="BD24" s="603"/>
      <c r="BE24" s="603"/>
      <c r="BF24" s="603"/>
      <c r="BG24" s="603"/>
      <c r="BH24" s="603"/>
      <c r="BI24" s="603"/>
      <c r="BJ24" s="603"/>
      <c r="BK24" s="603"/>
      <c r="BL24" s="603"/>
      <c r="BM24" s="604"/>
      <c r="BN24" s="429">
        <v>3363190</v>
      </c>
      <c r="BO24" s="430"/>
      <c r="BP24" s="430"/>
      <c r="BQ24" s="430"/>
      <c r="BR24" s="430"/>
      <c r="BS24" s="430"/>
      <c r="BT24" s="430"/>
      <c r="BU24" s="431"/>
      <c r="BV24" s="429">
        <v>3499260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177</v>
      </c>
      <c r="F25" s="459"/>
      <c r="G25" s="459"/>
      <c r="H25" s="459"/>
      <c r="I25" s="459"/>
      <c r="J25" s="459"/>
      <c r="K25" s="460"/>
      <c r="L25" s="480">
        <v>1</v>
      </c>
      <c r="M25" s="481"/>
      <c r="N25" s="481"/>
      <c r="O25" s="481"/>
      <c r="P25" s="523"/>
      <c r="Q25" s="480">
        <v>6120</v>
      </c>
      <c r="R25" s="481"/>
      <c r="S25" s="481"/>
      <c r="T25" s="481"/>
      <c r="U25" s="481"/>
      <c r="V25" s="523"/>
      <c r="W25" s="582"/>
      <c r="X25" s="570"/>
      <c r="Y25" s="571"/>
      <c r="Z25" s="479" t="s">
        <v>178</v>
      </c>
      <c r="AA25" s="459"/>
      <c r="AB25" s="459"/>
      <c r="AC25" s="459"/>
      <c r="AD25" s="459"/>
      <c r="AE25" s="459"/>
      <c r="AF25" s="459"/>
      <c r="AG25" s="460"/>
      <c r="AH25" s="480">
        <v>18</v>
      </c>
      <c r="AI25" s="481"/>
      <c r="AJ25" s="481"/>
      <c r="AK25" s="481"/>
      <c r="AL25" s="523"/>
      <c r="AM25" s="480">
        <v>53316</v>
      </c>
      <c r="AN25" s="481"/>
      <c r="AO25" s="481"/>
      <c r="AP25" s="481"/>
      <c r="AQ25" s="481"/>
      <c r="AR25" s="523"/>
      <c r="AS25" s="480">
        <v>2962</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v>50043</v>
      </c>
      <c r="BO25" s="393"/>
      <c r="BP25" s="393"/>
      <c r="BQ25" s="393"/>
      <c r="BR25" s="393"/>
      <c r="BS25" s="393"/>
      <c r="BT25" s="393"/>
      <c r="BU25" s="394"/>
      <c r="BV25" s="392">
        <v>16908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180</v>
      </c>
      <c r="F26" s="459"/>
      <c r="G26" s="459"/>
      <c r="H26" s="459"/>
      <c r="I26" s="459"/>
      <c r="J26" s="459"/>
      <c r="K26" s="460"/>
      <c r="L26" s="480">
        <v>1</v>
      </c>
      <c r="M26" s="481"/>
      <c r="N26" s="481"/>
      <c r="O26" s="481"/>
      <c r="P26" s="523"/>
      <c r="Q26" s="480">
        <v>5640</v>
      </c>
      <c r="R26" s="481"/>
      <c r="S26" s="481"/>
      <c r="T26" s="481"/>
      <c r="U26" s="481"/>
      <c r="V26" s="523"/>
      <c r="W26" s="582"/>
      <c r="X26" s="570"/>
      <c r="Y26" s="571"/>
      <c r="Z26" s="479" t="s">
        <v>181</v>
      </c>
      <c r="AA26" s="592"/>
      <c r="AB26" s="592"/>
      <c r="AC26" s="592"/>
      <c r="AD26" s="592"/>
      <c r="AE26" s="592"/>
      <c r="AF26" s="592"/>
      <c r="AG26" s="593"/>
      <c r="AH26" s="480" t="s">
        <v>182</v>
      </c>
      <c r="AI26" s="481"/>
      <c r="AJ26" s="481"/>
      <c r="AK26" s="481"/>
      <c r="AL26" s="523"/>
      <c r="AM26" s="480" t="s">
        <v>183</v>
      </c>
      <c r="AN26" s="481"/>
      <c r="AO26" s="481"/>
      <c r="AP26" s="481"/>
      <c r="AQ26" s="481"/>
      <c r="AR26" s="523"/>
      <c r="AS26" s="480" t="s">
        <v>130</v>
      </c>
      <c r="AT26" s="481"/>
      <c r="AU26" s="481"/>
      <c r="AV26" s="481"/>
      <c r="AW26" s="481"/>
      <c r="AX26" s="482"/>
      <c r="AY26" s="432" t="s">
        <v>184</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183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185</v>
      </c>
      <c r="F27" s="459"/>
      <c r="G27" s="459"/>
      <c r="H27" s="459"/>
      <c r="I27" s="459"/>
      <c r="J27" s="459"/>
      <c r="K27" s="460"/>
      <c r="L27" s="480">
        <v>1</v>
      </c>
      <c r="M27" s="481"/>
      <c r="N27" s="481"/>
      <c r="O27" s="481"/>
      <c r="P27" s="523"/>
      <c r="Q27" s="480">
        <v>2430</v>
      </c>
      <c r="R27" s="481"/>
      <c r="S27" s="481"/>
      <c r="T27" s="481"/>
      <c r="U27" s="481"/>
      <c r="V27" s="523"/>
      <c r="W27" s="582"/>
      <c r="X27" s="570"/>
      <c r="Y27" s="571"/>
      <c r="Z27" s="479" t="s">
        <v>186</v>
      </c>
      <c r="AA27" s="459"/>
      <c r="AB27" s="459"/>
      <c r="AC27" s="459"/>
      <c r="AD27" s="459"/>
      <c r="AE27" s="459"/>
      <c r="AF27" s="459"/>
      <c r="AG27" s="460"/>
      <c r="AH27" s="480">
        <v>6</v>
      </c>
      <c r="AI27" s="481"/>
      <c r="AJ27" s="481"/>
      <c r="AK27" s="481"/>
      <c r="AL27" s="523"/>
      <c r="AM27" s="480">
        <v>14520</v>
      </c>
      <c r="AN27" s="481"/>
      <c r="AO27" s="481"/>
      <c r="AP27" s="481"/>
      <c r="AQ27" s="481"/>
      <c r="AR27" s="523"/>
      <c r="AS27" s="480">
        <v>2420</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5">
        <v>140164</v>
      </c>
      <c r="BO27" s="606"/>
      <c r="BP27" s="606"/>
      <c r="BQ27" s="606"/>
      <c r="BR27" s="606"/>
      <c r="BS27" s="606"/>
      <c r="BT27" s="606"/>
      <c r="BU27" s="607"/>
      <c r="BV27" s="605">
        <v>140160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188</v>
      </c>
      <c r="F28" s="459"/>
      <c r="G28" s="459"/>
      <c r="H28" s="459"/>
      <c r="I28" s="459"/>
      <c r="J28" s="459"/>
      <c r="K28" s="460"/>
      <c r="L28" s="480">
        <v>1</v>
      </c>
      <c r="M28" s="481"/>
      <c r="N28" s="481"/>
      <c r="O28" s="481"/>
      <c r="P28" s="523"/>
      <c r="Q28" s="480">
        <v>1980</v>
      </c>
      <c r="R28" s="481"/>
      <c r="S28" s="481"/>
      <c r="T28" s="481"/>
      <c r="U28" s="481"/>
      <c r="V28" s="523"/>
      <c r="W28" s="582"/>
      <c r="X28" s="570"/>
      <c r="Y28" s="571"/>
      <c r="Z28" s="479" t="s">
        <v>189</v>
      </c>
      <c r="AA28" s="459"/>
      <c r="AB28" s="459"/>
      <c r="AC28" s="459"/>
      <c r="AD28" s="459"/>
      <c r="AE28" s="459"/>
      <c r="AF28" s="459"/>
      <c r="AG28" s="460"/>
      <c r="AH28" s="480" t="s">
        <v>131</v>
      </c>
      <c r="AI28" s="481"/>
      <c r="AJ28" s="481"/>
      <c r="AK28" s="481"/>
      <c r="AL28" s="523"/>
      <c r="AM28" s="480" t="s">
        <v>148</v>
      </c>
      <c r="AN28" s="481"/>
      <c r="AO28" s="481"/>
      <c r="AP28" s="481"/>
      <c r="AQ28" s="481"/>
      <c r="AR28" s="523"/>
      <c r="AS28" s="480" t="s">
        <v>183</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1781628</v>
      </c>
      <c r="BO28" s="393"/>
      <c r="BP28" s="393"/>
      <c r="BQ28" s="393"/>
      <c r="BR28" s="393"/>
      <c r="BS28" s="393"/>
      <c r="BT28" s="393"/>
      <c r="BU28" s="394"/>
      <c r="BV28" s="392">
        <v>1834049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191</v>
      </c>
      <c r="F29" s="459"/>
      <c r="G29" s="459"/>
      <c r="H29" s="459"/>
      <c r="I29" s="459"/>
      <c r="J29" s="459"/>
      <c r="K29" s="460"/>
      <c r="L29" s="480">
        <v>9</v>
      </c>
      <c r="M29" s="481"/>
      <c r="N29" s="481"/>
      <c r="O29" s="481"/>
      <c r="P29" s="523"/>
      <c r="Q29" s="480">
        <v>1760</v>
      </c>
      <c r="R29" s="481"/>
      <c r="S29" s="481"/>
      <c r="T29" s="481"/>
      <c r="U29" s="481"/>
      <c r="V29" s="523"/>
      <c r="W29" s="583"/>
      <c r="X29" s="584"/>
      <c r="Y29" s="585"/>
      <c r="Z29" s="479" t="s">
        <v>192</v>
      </c>
      <c r="AA29" s="459"/>
      <c r="AB29" s="459"/>
      <c r="AC29" s="459"/>
      <c r="AD29" s="459"/>
      <c r="AE29" s="459"/>
      <c r="AF29" s="459"/>
      <c r="AG29" s="460"/>
      <c r="AH29" s="480">
        <v>117</v>
      </c>
      <c r="AI29" s="481"/>
      <c r="AJ29" s="481"/>
      <c r="AK29" s="481"/>
      <c r="AL29" s="523"/>
      <c r="AM29" s="480">
        <v>350628</v>
      </c>
      <c r="AN29" s="481"/>
      <c r="AO29" s="481"/>
      <c r="AP29" s="481"/>
      <c r="AQ29" s="481"/>
      <c r="AR29" s="523"/>
      <c r="AS29" s="480">
        <v>2997</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274</v>
      </c>
      <c r="BO29" s="430"/>
      <c r="BP29" s="430"/>
      <c r="BQ29" s="430"/>
      <c r="BR29" s="430"/>
      <c r="BS29" s="430"/>
      <c r="BT29" s="430"/>
      <c r="BU29" s="431"/>
      <c r="BV29" s="429">
        <v>274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95.2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1042443</v>
      </c>
      <c r="BO30" s="606"/>
      <c r="BP30" s="606"/>
      <c r="BQ30" s="606"/>
      <c r="BR30" s="606"/>
      <c r="BS30" s="606"/>
      <c r="BT30" s="606"/>
      <c r="BU30" s="607"/>
      <c r="BV30" s="605">
        <v>962110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203</v>
      </c>
      <c r="V33" s="453"/>
      <c r="W33" s="418" t="s">
        <v>204</v>
      </c>
      <c r="X33" s="418"/>
      <c r="Y33" s="418"/>
      <c r="Z33" s="418"/>
      <c r="AA33" s="418"/>
      <c r="AB33" s="418"/>
      <c r="AC33" s="418"/>
      <c r="AD33" s="418"/>
      <c r="AE33" s="418"/>
      <c r="AF33" s="418"/>
      <c r="AG33" s="418"/>
      <c r="AH33" s="418"/>
      <c r="AI33" s="418"/>
      <c r="AJ33" s="418"/>
      <c r="AK33" s="418"/>
      <c r="AL33" s="216"/>
      <c r="AM33" s="453" t="s">
        <v>205</v>
      </c>
      <c r="AN33" s="453"/>
      <c r="AO33" s="418" t="s">
        <v>206</v>
      </c>
      <c r="AP33" s="418"/>
      <c r="AQ33" s="418"/>
      <c r="AR33" s="418"/>
      <c r="AS33" s="418"/>
      <c r="AT33" s="418"/>
      <c r="AU33" s="418"/>
      <c r="AV33" s="418"/>
      <c r="AW33" s="418"/>
      <c r="AX33" s="418"/>
      <c r="AY33" s="418"/>
      <c r="AZ33" s="418"/>
      <c r="BA33" s="418"/>
      <c r="BB33" s="418"/>
      <c r="BC33" s="418"/>
      <c r="BD33" s="217"/>
      <c r="BE33" s="418" t="s">
        <v>207</v>
      </c>
      <c r="BF33" s="418"/>
      <c r="BG33" s="418" t="s">
        <v>208</v>
      </c>
      <c r="BH33" s="418"/>
      <c r="BI33" s="418"/>
      <c r="BJ33" s="418"/>
      <c r="BK33" s="418"/>
      <c r="BL33" s="418"/>
      <c r="BM33" s="418"/>
      <c r="BN33" s="418"/>
      <c r="BO33" s="418"/>
      <c r="BP33" s="418"/>
      <c r="BQ33" s="418"/>
      <c r="BR33" s="418"/>
      <c r="BS33" s="418"/>
      <c r="BT33" s="418"/>
      <c r="BU33" s="418"/>
      <c r="BV33" s="217"/>
      <c r="BW33" s="453" t="s">
        <v>207</v>
      </c>
      <c r="BX33" s="453"/>
      <c r="BY33" s="418" t="s">
        <v>209</v>
      </c>
      <c r="BZ33" s="418"/>
      <c r="CA33" s="418"/>
      <c r="CB33" s="418"/>
      <c r="CC33" s="418"/>
      <c r="CD33" s="418"/>
      <c r="CE33" s="418"/>
      <c r="CF33" s="418"/>
      <c r="CG33" s="418"/>
      <c r="CH33" s="418"/>
      <c r="CI33" s="418"/>
      <c r="CJ33" s="418"/>
      <c r="CK33" s="418"/>
      <c r="CL33" s="418"/>
      <c r="CM33" s="418"/>
      <c r="CN33" s="216"/>
      <c r="CO33" s="453" t="s">
        <v>210</v>
      </c>
      <c r="CP33" s="453"/>
      <c r="CQ33" s="418" t="s">
        <v>211</v>
      </c>
      <c r="CR33" s="418"/>
      <c r="CS33" s="418"/>
      <c r="CT33" s="418"/>
      <c r="CU33" s="418"/>
      <c r="CV33" s="418"/>
      <c r="CW33" s="418"/>
      <c r="CX33" s="418"/>
      <c r="CY33" s="418"/>
      <c r="CZ33" s="418"/>
      <c r="DA33" s="418"/>
      <c r="DB33" s="418"/>
      <c r="DC33" s="418"/>
      <c r="DD33" s="418"/>
      <c r="DE33" s="418"/>
      <c r="DF33" s="216"/>
      <c r="DG33" s="617" t="s">
        <v>212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港湾整備事業特別会計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留萌南部衛生組合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診療所事業特別会計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簡易水道事業会計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IF('各会計、関係団体の財政状況及び健全化判断比率'!B35="","",'各会計、関係団体の財政状況及び健全化判断比率'!B35)</f>
        <v>観光施設事業特別会計</v>
      </c>
      <c r="BH35" s="619"/>
      <c r="BI35" s="619"/>
      <c r="BJ35" s="619"/>
      <c r="BK35" s="619"/>
      <c r="BL35" s="619"/>
      <c r="BM35" s="619"/>
      <c r="BN35" s="619"/>
      <c r="BO35" s="619"/>
      <c r="BP35" s="619"/>
      <c r="BQ35" s="619"/>
      <c r="BR35" s="619"/>
      <c r="BS35" s="619"/>
      <c r="BT35" s="619"/>
      <c r="BU35" s="619"/>
      <c r="BV35" s="214"/>
      <c r="BW35" s="618" t="str">
        <f t="shared" ref="BW35:BW43" si="2">IF(BY35="","",BW34+1)</f>
        <v/>
      </c>
      <c r="BX35" s="618"/>
      <c r="BY35" s="619" t="str">
        <f>IF('各会計、関係団体の財政状況及び健全化判断比率'!B69="","",'各会計、関係団体の財政状況及び健全化判断比率'!B69)</f>
        <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砕石事業会計</v>
      </c>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IF('各会計、関係団体の財政状況及び健全化判断比率'!B36="","",'各会計、関係団体の財政状況及び健全化判断比率'!B36)</f>
        <v>公共下水道事業特別会計</v>
      </c>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217</v>
      </c>
    </row>
    <row r="50" spans="5:5">
      <c r="E50" s="188" t="s">
        <v>218</v>
      </c>
    </row>
    <row r="51" spans="5:5">
      <c r="E51" s="188" t="s">
        <v>219</v>
      </c>
    </row>
    <row r="52" spans="5:5">
      <c r="E52" s="188" t="s">
        <v>220</v>
      </c>
    </row>
    <row r="53" spans="5:5"/>
    <row r="54" spans="5:5"/>
    <row r="55" spans="5:5"/>
    <row r="56" spans="5:5"/>
  </sheetData>
  <sheetProtection algorithmName="SHA-512" hashValue="DIL8YTezxR3x/gl9IX49rRJBECeE2vIYr5KGy1nPafvmSMbQZMV5YmVUsQn6OPM8/amjnjyAzf0BmJAsTj/T/A==" saltValue="OYJ0jwCppDuJEJIuXhvt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221</v>
      </c>
      <c r="DI1" s="622"/>
      <c r="DJ1" s="622"/>
      <c r="DK1" s="622"/>
      <c r="DL1" s="622"/>
      <c r="DM1" s="622"/>
      <c r="DN1" s="623"/>
      <c r="DO1" s="226"/>
      <c r="DP1" s="621" t="s">
        <v>222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224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227</v>
      </c>
      <c r="S4" s="625"/>
      <c r="T4" s="625"/>
      <c r="U4" s="625"/>
      <c r="V4" s="625"/>
      <c r="W4" s="625"/>
      <c r="X4" s="625"/>
      <c r="Y4" s="626"/>
      <c r="Z4" s="624" t="s">
        <v>228</v>
      </c>
      <c r="AA4" s="625"/>
      <c r="AB4" s="625"/>
      <c r="AC4" s="626"/>
      <c r="AD4" s="624" t="s">
        <v>229</v>
      </c>
      <c r="AE4" s="625"/>
      <c r="AF4" s="625"/>
      <c r="AG4" s="625"/>
      <c r="AH4" s="625"/>
      <c r="AI4" s="625"/>
      <c r="AJ4" s="625"/>
      <c r="AK4" s="626"/>
      <c r="AL4" s="624" t="s">
        <v>228</v>
      </c>
      <c r="AM4" s="625"/>
      <c r="AN4" s="625"/>
      <c r="AO4" s="626"/>
      <c r="AP4" s="630" t="s">
        <v>230</v>
      </c>
      <c r="AQ4" s="630"/>
      <c r="AR4" s="630"/>
      <c r="AS4" s="630"/>
      <c r="AT4" s="630"/>
      <c r="AU4" s="630"/>
      <c r="AV4" s="630"/>
      <c r="AW4" s="630"/>
      <c r="AX4" s="630"/>
      <c r="AY4" s="630"/>
      <c r="AZ4" s="630"/>
      <c r="BA4" s="630"/>
      <c r="BB4" s="630"/>
      <c r="BC4" s="630"/>
      <c r="BD4" s="630"/>
      <c r="BE4" s="630"/>
      <c r="BF4" s="630"/>
      <c r="BG4" s="630" t="s">
        <v>231</v>
      </c>
      <c r="BH4" s="630"/>
      <c r="BI4" s="630"/>
      <c r="BJ4" s="630"/>
      <c r="BK4" s="630"/>
      <c r="BL4" s="630"/>
      <c r="BM4" s="630"/>
      <c r="BN4" s="630"/>
      <c r="BO4" s="630" t="s">
        <v>228</v>
      </c>
      <c r="BP4" s="630"/>
      <c r="BQ4" s="630"/>
      <c r="BR4" s="630"/>
      <c r="BS4" s="630" t="s">
        <v>232</v>
      </c>
      <c r="BT4" s="630"/>
      <c r="BU4" s="630"/>
      <c r="BV4" s="630"/>
      <c r="BW4" s="630"/>
      <c r="BX4" s="630"/>
      <c r="BY4" s="630"/>
      <c r="BZ4" s="630"/>
      <c r="CA4" s="630"/>
      <c r="CB4" s="630"/>
      <c r="CD4" s="627" t="s">
        <v>233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234</v>
      </c>
      <c r="C5" s="632"/>
      <c r="D5" s="632"/>
      <c r="E5" s="632"/>
      <c r="F5" s="632"/>
      <c r="G5" s="632"/>
      <c r="H5" s="632"/>
      <c r="I5" s="632"/>
      <c r="J5" s="632"/>
      <c r="K5" s="632"/>
      <c r="L5" s="632"/>
      <c r="M5" s="632"/>
      <c r="N5" s="632"/>
      <c r="O5" s="632"/>
      <c r="P5" s="632"/>
      <c r="Q5" s="633"/>
      <c r="R5" s="634">
        <v>372168</v>
      </c>
      <c r="S5" s="635"/>
      <c r="T5" s="635"/>
      <c r="U5" s="635"/>
      <c r="V5" s="635"/>
      <c r="W5" s="635"/>
      <c r="X5" s="635"/>
      <c r="Y5" s="636"/>
      <c r="Z5" s="637">
        <v>7.6</v>
      </c>
      <c r="AA5" s="637"/>
      <c r="AB5" s="637"/>
      <c r="AC5" s="637"/>
      <c r="AD5" s="638">
        <v>372168</v>
      </c>
      <c r="AE5" s="638"/>
      <c r="AF5" s="638"/>
      <c r="AG5" s="638"/>
      <c r="AH5" s="638"/>
      <c r="AI5" s="638"/>
      <c r="AJ5" s="638"/>
      <c r="AK5" s="638"/>
      <c r="AL5" s="639">
        <v>13.5</v>
      </c>
      <c r="AM5" s="640"/>
      <c r="AN5" s="640"/>
      <c r="AO5" s="641"/>
      <c r="AP5" s="631" t="s">
        <v>235</v>
      </c>
      <c r="AQ5" s="632"/>
      <c r="AR5" s="632"/>
      <c r="AS5" s="632"/>
      <c r="AT5" s="632"/>
      <c r="AU5" s="632"/>
      <c r="AV5" s="632"/>
      <c r="AW5" s="632"/>
      <c r="AX5" s="632"/>
      <c r="AY5" s="632"/>
      <c r="AZ5" s="632"/>
      <c r="BA5" s="632"/>
      <c r="BB5" s="632"/>
      <c r="BC5" s="632"/>
      <c r="BD5" s="632"/>
      <c r="BE5" s="632"/>
      <c r="BF5" s="633"/>
      <c r="BG5" s="645">
        <v>372168</v>
      </c>
      <c r="BH5" s="646"/>
      <c r="BI5" s="646"/>
      <c r="BJ5" s="646"/>
      <c r="BK5" s="646"/>
      <c r="BL5" s="646"/>
      <c r="BM5" s="646"/>
      <c r="BN5" s="647"/>
      <c r="BO5" s="648">
        <v>100</v>
      </c>
      <c r="BP5" s="648"/>
      <c r="BQ5" s="648"/>
      <c r="BR5" s="648"/>
      <c r="BS5" s="649">
        <v>3504</v>
      </c>
      <c r="BT5" s="649"/>
      <c r="BU5" s="649"/>
      <c r="BV5" s="649"/>
      <c r="BW5" s="649"/>
      <c r="BX5" s="649"/>
      <c r="BY5" s="649"/>
      <c r="BZ5" s="649"/>
      <c r="CA5" s="649"/>
      <c r="CB5" s="653"/>
      <c r="CD5" s="627" t="s">
        <v>230</v>
      </c>
      <c r="CE5" s="628"/>
      <c r="CF5" s="628"/>
      <c r="CG5" s="628"/>
      <c r="CH5" s="628"/>
      <c r="CI5" s="628"/>
      <c r="CJ5" s="628"/>
      <c r="CK5" s="628"/>
      <c r="CL5" s="628"/>
      <c r="CM5" s="628"/>
      <c r="CN5" s="628"/>
      <c r="CO5" s="628"/>
      <c r="CP5" s="628"/>
      <c r="CQ5" s="629"/>
      <c r="CR5" s="627" t="s">
        <v>236</v>
      </c>
      <c r="CS5" s="628"/>
      <c r="CT5" s="628"/>
      <c r="CU5" s="628"/>
      <c r="CV5" s="628"/>
      <c r="CW5" s="628"/>
      <c r="CX5" s="628"/>
      <c r="CY5" s="629"/>
      <c r="CZ5" s="627" t="s">
        <v>228</v>
      </c>
      <c r="DA5" s="628"/>
      <c r="DB5" s="628"/>
      <c r="DC5" s="629"/>
      <c r="DD5" s="627" t="s">
        <v>237</v>
      </c>
      <c r="DE5" s="628"/>
      <c r="DF5" s="628"/>
      <c r="DG5" s="628"/>
      <c r="DH5" s="628"/>
      <c r="DI5" s="628"/>
      <c r="DJ5" s="628"/>
      <c r="DK5" s="628"/>
      <c r="DL5" s="628"/>
      <c r="DM5" s="628"/>
      <c r="DN5" s="628"/>
      <c r="DO5" s="628"/>
      <c r="DP5" s="629"/>
      <c r="DQ5" s="627" t="s">
        <v>238</v>
      </c>
      <c r="DR5" s="628"/>
      <c r="DS5" s="628"/>
      <c r="DT5" s="628"/>
      <c r="DU5" s="628"/>
      <c r="DV5" s="628"/>
      <c r="DW5" s="628"/>
      <c r="DX5" s="628"/>
      <c r="DY5" s="628"/>
      <c r="DZ5" s="628"/>
      <c r="EA5" s="628"/>
      <c r="EB5" s="628"/>
      <c r="EC5" s="629"/>
    </row>
    <row r="6" spans="2:143" ht="11.25" customHeight="1">
      <c r="B6" s="642" t="s">
        <v>239</v>
      </c>
      <c r="C6" s="643"/>
      <c r="D6" s="643"/>
      <c r="E6" s="643"/>
      <c r="F6" s="643"/>
      <c r="G6" s="643"/>
      <c r="H6" s="643"/>
      <c r="I6" s="643"/>
      <c r="J6" s="643"/>
      <c r="K6" s="643"/>
      <c r="L6" s="643"/>
      <c r="M6" s="643"/>
      <c r="N6" s="643"/>
      <c r="O6" s="643"/>
      <c r="P6" s="643"/>
      <c r="Q6" s="644"/>
      <c r="R6" s="645">
        <v>45686</v>
      </c>
      <c r="S6" s="646"/>
      <c r="T6" s="646"/>
      <c r="U6" s="646"/>
      <c r="V6" s="646"/>
      <c r="W6" s="646"/>
      <c r="X6" s="646"/>
      <c r="Y6" s="647"/>
      <c r="Z6" s="648">
        <v>0.9</v>
      </c>
      <c r="AA6" s="648"/>
      <c r="AB6" s="648"/>
      <c r="AC6" s="648"/>
      <c r="AD6" s="649">
        <v>45686</v>
      </c>
      <c r="AE6" s="649"/>
      <c r="AF6" s="649"/>
      <c r="AG6" s="649"/>
      <c r="AH6" s="649"/>
      <c r="AI6" s="649"/>
      <c r="AJ6" s="649"/>
      <c r="AK6" s="649"/>
      <c r="AL6" s="650">
        <v>1.7</v>
      </c>
      <c r="AM6" s="651"/>
      <c r="AN6" s="651"/>
      <c r="AO6" s="652"/>
      <c r="AP6" s="642" t="s">
        <v>240</v>
      </c>
      <c r="AQ6" s="643"/>
      <c r="AR6" s="643"/>
      <c r="AS6" s="643"/>
      <c r="AT6" s="643"/>
      <c r="AU6" s="643"/>
      <c r="AV6" s="643"/>
      <c r="AW6" s="643"/>
      <c r="AX6" s="643"/>
      <c r="AY6" s="643"/>
      <c r="AZ6" s="643"/>
      <c r="BA6" s="643"/>
      <c r="BB6" s="643"/>
      <c r="BC6" s="643"/>
      <c r="BD6" s="643"/>
      <c r="BE6" s="643"/>
      <c r="BF6" s="644"/>
      <c r="BG6" s="645">
        <v>372168</v>
      </c>
      <c r="BH6" s="646"/>
      <c r="BI6" s="646"/>
      <c r="BJ6" s="646"/>
      <c r="BK6" s="646"/>
      <c r="BL6" s="646"/>
      <c r="BM6" s="646"/>
      <c r="BN6" s="647"/>
      <c r="BO6" s="648">
        <v>100</v>
      </c>
      <c r="BP6" s="648"/>
      <c r="BQ6" s="648"/>
      <c r="BR6" s="648"/>
      <c r="BS6" s="649">
        <v>3504</v>
      </c>
      <c r="BT6" s="649"/>
      <c r="BU6" s="649"/>
      <c r="BV6" s="649"/>
      <c r="BW6" s="649"/>
      <c r="BX6" s="649"/>
      <c r="BY6" s="649"/>
      <c r="BZ6" s="649"/>
      <c r="CA6" s="649"/>
      <c r="CB6" s="653"/>
      <c r="CD6" s="656" t="s">
        <v>241</v>
      </c>
      <c r="CE6" s="657"/>
      <c r="CF6" s="657"/>
      <c r="CG6" s="657"/>
      <c r="CH6" s="657"/>
      <c r="CI6" s="657"/>
      <c r="CJ6" s="657"/>
      <c r="CK6" s="657"/>
      <c r="CL6" s="657"/>
      <c r="CM6" s="657"/>
      <c r="CN6" s="657"/>
      <c r="CO6" s="657"/>
      <c r="CP6" s="657"/>
      <c r="CQ6" s="658"/>
      <c r="CR6" s="645">
        <v>66530</v>
      </c>
      <c r="CS6" s="646"/>
      <c r="CT6" s="646"/>
      <c r="CU6" s="646"/>
      <c r="CV6" s="646"/>
      <c r="CW6" s="646"/>
      <c r="CX6" s="646"/>
      <c r="CY6" s="647"/>
      <c r="CZ6" s="639">
        <v>1.4</v>
      </c>
      <c r="DA6" s="640"/>
      <c r="DB6" s="640"/>
      <c r="DC6" s="659"/>
      <c r="DD6" s="654" t="s">
        <v>140</v>
      </c>
      <c r="DE6" s="646"/>
      <c r="DF6" s="646"/>
      <c r="DG6" s="646"/>
      <c r="DH6" s="646"/>
      <c r="DI6" s="646"/>
      <c r="DJ6" s="646"/>
      <c r="DK6" s="646"/>
      <c r="DL6" s="646"/>
      <c r="DM6" s="646"/>
      <c r="DN6" s="646"/>
      <c r="DO6" s="646"/>
      <c r="DP6" s="647"/>
      <c r="DQ6" s="654">
        <v>66530</v>
      </c>
      <c r="DR6" s="646"/>
      <c r="DS6" s="646"/>
      <c r="DT6" s="646"/>
      <c r="DU6" s="646"/>
      <c r="DV6" s="646"/>
      <c r="DW6" s="646"/>
      <c r="DX6" s="646"/>
      <c r="DY6" s="646"/>
      <c r="DZ6" s="646"/>
      <c r="EA6" s="646"/>
      <c r="EB6" s="646"/>
      <c r="EC6" s="655"/>
    </row>
    <row r="7" spans="2:143" ht="11.25" customHeight="1">
      <c r="B7" s="642" t="s">
        <v>242</v>
      </c>
      <c r="C7" s="643"/>
      <c r="D7" s="643"/>
      <c r="E7" s="643"/>
      <c r="F7" s="643"/>
      <c r="G7" s="643"/>
      <c r="H7" s="643"/>
      <c r="I7" s="643"/>
      <c r="J7" s="643"/>
      <c r="K7" s="643"/>
      <c r="L7" s="643"/>
      <c r="M7" s="643"/>
      <c r="N7" s="643"/>
      <c r="O7" s="643"/>
      <c r="P7" s="643"/>
      <c r="Q7" s="644"/>
      <c r="R7" s="645">
        <v>305</v>
      </c>
      <c r="S7" s="646"/>
      <c r="T7" s="646"/>
      <c r="U7" s="646"/>
      <c r="V7" s="646"/>
      <c r="W7" s="646"/>
      <c r="X7" s="646"/>
      <c r="Y7" s="647"/>
      <c r="Z7" s="648">
        <v>0</v>
      </c>
      <c r="AA7" s="648"/>
      <c r="AB7" s="648"/>
      <c r="AC7" s="648"/>
      <c r="AD7" s="649">
        <v>305</v>
      </c>
      <c r="AE7" s="649"/>
      <c r="AF7" s="649"/>
      <c r="AG7" s="649"/>
      <c r="AH7" s="649"/>
      <c r="AI7" s="649"/>
      <c r="AJ7" s="649"/>
      <c r="AK7" s="649"/>
      <c r="AL7" s="650">
        <v>0</v>
      </c>
      <c r="AM7" s="651"/>
      <c r="AN7" s="651"/>
      <c r="AO7" s="652"/>
      <c r="AP7" s="642" t="s">
        <v>243</v>
      </c>
      <c r="AQ7" s="643"/>
      <c r="AR7" s="643"/>
      <c r="AS7" s="643"/>
      <c r="AT7" s="643"/>
      <c r="AU7" s="643"/>
      <c r="AV7" s="643"/>
      <c r="AW7" s="643"/>
      <c r="AX7" s="643"/>
      <c r="AY7" s="643"/>
      <c r="AZ7" s="643"/>
      <c r="BA7" s="643"/>
      <c r="BB7" s="643"/>
      <c r="BC7" s="643"/>
      <c r="BD7" s="643"/>
      <c r="BE7" s="643"/>
      <c r="BF7" s="644"/>
      <c r="BG7" s="645">
        <v>191315</v>
      </c>
      <c r="BH7" s="646"/>
      <c r="BI7" s="646"/>
      <c r="BJ7" s="646"/>
      <c r="BK7" s="646"/>
      <c r="BL7" s="646"/>
      <c r="BM7" s="646"/>
      <c r="BN7" s="647"/>
      <c r="BO7" s="648">
        <v>51.4</v>
      </c>
      <c r="BP7" s="648"/>
      <c r="BQ7" s="648"/>
      <c r="BR7" s="648"/>
      <c r="BS7" s="649">
        <v>3504</v>
      </c>
      <c r="BT7" s="649"/>
      <c r="BU7" s="649"/>
      <c r="BV7" s="649"/>
      <c r="BW7" s="649"/>
      <c r="BX7" s="649"/>
      <c r="BY7" s="649"/>
      <c r="BZ7" s="649"/>
      <c r="CA7" s="649"/>
      <c r="CB7" s="653"/>
      <c r="CD7" s="660" t="s">
        <v>244</v>
      </c>
      <c r="CE7" s="661"/>
      <c r="CF7" s="661"/>
      <c r="CG7" s="661"/>
      <c r="CH7" s="661"/>
      <c r="CI7" s="661"/>
      <c r="CJ7" s="661"/>
      <c r="CK7" s="661"/>
      <c r="CL7" s="661"/>
      <c r="CM7" s="661"/>
      <c r="CN7" s="661"/>
      <c r="CO7" s="661"/>
      <c r="CP7" s="661"/>
      <c r="CQ7" s="662"/>
      <c r="CR7" s="645">
        <v>887362</v>
      </c>
      <c r="CS7" s="646"/>
      <c r="CT7" s="646"/>
      <c r="CU7" s="646"/>
      <c r="CV7" s="646"/>
      <c r="CW7" s="646"/>
      <c r="CX7" s="646"/>
      <c r="CY7" s="647"/>
      <c r="CZ7" s="648">
        <v>18.3</v>
      </c>
      <c r="DA7" s="648"/>
      <c r="DB7" s="648"/>
      <c r="DC7" s="648"/>
      <c r="DD7" s="654">
        <v>33367</v>
      </c>
      <c r="DE7" s="646"/>
      <c r="DF7" s="646"/>
      <c r="DG7" s="646"/>
      <c r="DH7" s="646"/>
      <c r="DI7" s="646"/>
      <c r="DJ7" s="646"/>
      <c r="DK7" s="646"/>
      <c r="DL7" s="646"/>
      <c r="DM7" s="646"/>
      <c r="DN7" s="646"/>
      <c r="DO7" s="646"/>
      <c r="DP7" s="647"/>
      <c r="DQ7" s="654">
        <v>519531</v>
      </c>
      <c r="DR7" s="646"/>
      <c r="DS7" s="646"/>
      <c r="DT7" s="646"/>
      <c r="DU7" s="646"/>
      <c r="DV7" s="646"/>
      <c r="DW7" s="646"/>
      <c r="DX7" s="646"/>
      <c r="DY7" s="646"/>
      <c r="DZ7" s="646"/>
      <c r="EA7" s="646"/>
      <c r="EB7" s="646"/>
      <c r="EC7" s="655"/>
    </row>
    <row r="8" spans="2:143" ht="11.25" customHeight="1">
      <c r="B8" s="642" t="s">
        <v>245</v>
      </c>
      <c r="C8" s="643"/>
      <c r="D8" s="643"/>
      <c r="E8" s="643"/>
      <c r="F8" s="643"/>
      <c r="G8" s="643"/>
      <c r="H8" s="643"/>
      <c r="I8" s="643"/>
      <c r="J8" s="643"/>
      <c r="K8" s="643"/>
      <c r="L8" s="643"/>
      <c r="M8" s="643"/>
      <c r="N8" s="643"/>
      <c r="O8" s="643"/>
      <c r="P8" s="643"/>
      <c r="Q8" s="644"/>
      <c r="R8" s="645">
        <v>1000</v>
      </c>
      <c r="S8" s="646"/>
      <c r="T8" s="646"/>
      <c r="U8" s="646"/>
      <c r="V8" s="646"/>
      <c r="W8" s="646"/>
      <c r="X8" s="646"/>
      <c r="Y8" s="647"/>
      <c r="Z8" s="648">
        <v>0</v>
      </c>
      <c r="AA8" s="648"/>
      <c r="AB8" s="648"/>
      <c r="AC8" s="648"/>
      <c r="AD8" s="649">
        <v>1000</v>
      </c>
      <c r="AE8" s="649"/>
      <c r="AF8" s="649"/>
      <c r="AG8" s="649"/>
      <c r="AH8" s="649"/>
      <c r="AI8" s="649"/>
      <c r="AJ8" s="649"/>
      <c r="AK8" s="649"/>
      <c r="AL8" s="650">
        <v>0</v>
      </c>
      <c r="AM8" s="651"/>
      <c r="AN8" s="651"/>
      <c r="AO8" s="652"/>
      <c r="AP8" s="642" t="s">
        <v>246</v>
      </c>
      <c r="AQ8" s="643"/>
      <c r="AR8" s="643"/>
      <c r="AS8" s="643"/>
      <c r="AT8" s="643"/>
      <c r="AU8" s="643"/>
      <c r="AV8" s="643"/>
      <c r="AW8" s="643"/>
      <c r="AX8" s="643"/>
      <c r="AY8" s="643"/>
      <c r="AZ8" s="643"/>
      <c r="BA8" s="643"/>
      <c r="BB8" s="643"/>
      <c r="BC8" s="643"/>
      <c r="BD8" s="643"/>
      <c r="BE8" s="643"/>
      <c r="BF8" s="644"/>
      <c r="BG8" s="645">
        <v>6581</v>
      </c>
      <c r="BH8" s="646"/>
      <c r="BI8" s="646"/>
      <c r="BJ8" s="646"/>
      <c r="BK8" s="646"/>
      <c r="BL8" s="646"/>
      <c r="BM8" s="646"/>
      <c r="BN8" s="647"/>
      <c r="BO8" s="648">
        <v>1.8</v>
      </c>
      <c r="BP8" s="648"/>
      <c r="BQ8" s="648"/>
      <c r="BR8" s="648"/>
      <c r="BS8" s="654" t="s">
        <v>140</v>
      </c>
      <c r="BT8" s="646"/>
      <c r="BU8" s="646"/>
      <c r="BV8" s="646"/>
      <c r="BW8" s="646"/>
      <c r="BX8" s="646"/>
      <c r="BY8" s="646"/>
      <c r="BZ8" s="646"/>
      <c r="CA8" s="646"/>
      <c r="CB8" s="655"/>
      <c r="CD8" s="660" t="s">
        <v>247</v>
      </c>
      <c r="CE8" s="661"/>
      <c r="CF8" s="661"/>
      <c r="CG8" s="661"/>
      <c r="CH8" s="661"/>
      <c r="CI8" s="661"/>
      <c r="CJ8" s="661"/>
      <c r="CK8" s="661"/>
      <c r="CL8" s="661"/>
      <c r="CM8" s="661"/>
      <c r="CN8" s="661"/>
      <c r="CO8" s="661"/>
      <c r="CP8" s="661"/>
      <c r="CQ8" s="662"/>
      <c r="CR8" s="645">
        <v>963753</v>
      </c>
      <c r="CS8" s="646"/>
      <c r="CT8" s="646"/>
      <c r="CU8" s="646"/>
      <c r="CV8" s="646"/>
      <c r="CW8" s="646"/>
      <c r="CX8" s="646"/>
      <c r="CY8" s="647"/>
      <c r="CZ8" s="648">
        <v>19.899999999999999</v>
      </c>
      <c r="DA8" s="648"/>
      <c r="DB8" s="648"/>
      <c r="DC8" s="648"/>
      <c r="DD8" s="654" t="s">
        <v>140</v>
      </c>
      <c r="DE8" s="646"/>
      <c r="DF8" s="646"/>
      <c r="DG8" s="646"/>
      <c r="DH8" s="646"/>
      <c r="DI8" s="646"/>
      <c r="DJ8" s="646"/>
      <c r="DK8" s="646"/>
      <c r="DL8" s="646"/>
      <c r="DM8" s="646"/>
      <c r="DN8" s="646"/>
      <c r="DO8" s="646"/>
      <c r="DP8" s="647"/>
      <c r="DQ8" s="654">
        <v>658929</v>
      </c>
      <c r="DR8" s="646"/>
      <c r="DS8" s="646"/>
      <c r="DT8" s="646"/>
      <c r="DU8" s="646"/>
      <c r="DV8" s="646"/>
      <c r="DW8" s="646"/>
      <c r="DX8" s="646"/>
      <c r="DY8" s="646"/>
      <c r="DZ8" s="646"/>
      <c r="EA8" s="646"/>
      <c r="EB8" s="646"/>
      <c r="EC8" s="655"/>
    </row>
    <row r="9" spans="2:143" ht="11.25" customHeight="1">
      <c r="B9" s="642" t="s">
        <v>248</v>
      </c>
      <c r="C9" s="643"/>
      <c r="D9" s="643"/>
      <c r="E9" s="643"/>
      <c r="F9" s="643"/>
      <c r="G9" s="643"/>
      <c r="H9" s="643"/>
      <c r="I9" s="643"/>
      <c r="J9" s="643"/>
      <c r="K9" s="643"/>
      <c r="L9" s="643"/>
      <c r="M9" s="643"/>
      <c r="N9" s="643"/>
      <c r="O9" s="643"/>
      <c r="P9" s="643"/>
      <c r="Q9" s="644"/>
      <c r="R9" s="645">
        <v>654</v>
      </c>
      <c r="S9" s="646"/>
      <c r="T9" s="646"/>
      <c r="U9" s="646"/>
      <c r="V9" s="646"/>
      <c r="W9" s="646"/>
      <c r="X9" s="646"/>
      <c r="Y9" s="647"/>
      <c r="Z9" s="648">
        <v>0</v>
      </c>
      <c r="AA9" s="648"/>
      <c r="AB9" s="648"/>
      <c r="AC9" s="648"/>
      <c r="AD9" s="649">
        <v>654</v>
      </c>
      <c r="AE9" s="649"/>
      <c r="AF9" s="649"/>
      <c r="AG9" s="649"/>
      <c r="AH9" s="649"/>
      <c r="AI9" s="649"/>
      <c r="AJ9" s="649"/>
      <c r="AK9" s="649"/>
      <c r="AL9" s="650">
        <v>0</v>
      </c>
      <c r="AM9" s="651"/>
      <c r="AN9" s="651"/>
      <c r="AO9" s="652"/>
      <c r="AP9" s="642" t="s">
        <v>249</v>
      </c>
      <c r="AQ9" s="643"/>
      <c r="AR9" s="643"/>
      <c r="AS9" s="643"/>
      <c r="AT9" s="643"/>
      <c r="AU9" s="643"/>
      <c r="AV9" s="643"/>
      <c r="AW9" s="643"/>
      <c r="AX9" s="643"/>
      <c r="AY9" s="643"/>
      <c r="AZ9" s="643"/>
      <c r="BA9" s="643"/>
      <c r="BB9" s="643"/>
      <c r="BC9" s="643"/>
      <c r="BD9" s="643"/>
      <c r="BE9" s="643"/>
      <c r="BF9" s="644"/>
      <c r="BG9" s="645">
        <v>165267</v>
      </c>
      <c r="BH9" s="646"/>
      <c r="BI9" s="646"/>
      <c r="BJ9" s="646"/>
      <c r="BK9" s="646"/>
      <c r="BL9" s="646"/>
      <c r="BM9" s="646"/>
      <c r="BN9" s="647"/>
      <c r="BO9" s="648">
        <v>44.4</v>
      </c>
      <c r="BP9" s="648"/>
      <c r="BQ9" s="648"/>
      <c r="BR9" s="648"/>
      <c r="BS9" s="654" t="s">
        <v>140</v>
      </c>
      <c r="BT9" s="646"/>
      <c r="BU9" s="646"/>
      <c r="BV9" s="646"/>
      <c r="BW9" s="646"/>
      <c r="BX9" s="646"/>
      <c r="BY9" s="646"/>
      <c r="BZ9" s="646"/>
      <c r="CA9" s="646"/>
      <c r="CB9" s="655"/>
      <c r="CD9" s="660" t="s">
        <v>250</v>
      </c>
      <c r="CE9" s="661"/>
      <c r="CF9" s="661"/>
      <c r="CG9" s="661"/>
      <c r="CH9" s="661"/>
      <c r="CI9" s="661"/>
      <c r="CJ9" s="661"/>
      <c r="CK9" s="661"/>
      <c r="CL9" s="661"/>
      <c r="CM9" s="661"/>
      <c r="CN9" s="661"/>
      <c r="CO9" s="661"/>
      <c r="CP9" s="661"/>
      <c r="CQ9" s="662"/>
      <c r="CR9" s="645">
        <v>511761</v>
      </c>
      <c r="CS9" s="646"/>
      <c r="CT9" s="646"/>
      <c r="CU9" s="646"/>
      <c r="CV9" s="646"/>
      <c r="CW9" s="646"/>
      <c r="CX9" s="646"/>
      <c r="CY9" s="647"/>
      <c r="CZ9" s="648">
        <v>10.6</v>
      </c>
      <c r="DA9" s="648"/>
      <c r="DB9" s="648"/>
      <c r="DC9" s="648"/>
      <c r="DD9" s="654">
        <v>793</v>
      </c>
      <c r="DE9" s="646"/>
      <c r="DF9" s="646"/>
      <c r="DG9" s="646"/>
      <c r="DH9" s="646"/>
      <c r="DI9" s="646"/>
      <c r="DJ9" s="646"/>
      <c r="DK9" s="646"/>
      <c r="DL9" s="646"/>
      <c r="DM9" s="646"/>
      <c r="DN9" s="646"/>
      <c r="DO9" s="646"/>
      <c r="DP9" s="647"/>
      <c r="DQ9" s="654">
        <v>348106</v>
      </c>
      <c r="DR9" s="646"/>
      <c r="DS9" s="646"/>
      <c r="DT9" s="646"/>
      <c r="DU9" s="646"/>
      <c r="DV9" s="646"/>
      <c r="DW9" s="646"/>
      <c r="DX9" s="646"/>
      <c r="DY9" s="646"/>
      <c r="DZ9" s="646"/>
      <c r="EA9" s="646"/>
      <c r="EB9" s="646"/>
      <c r="EC9" s="655"/>
    </row>
    <row r="10" spans="2:143" ht="11.25" customHeight="1">
      <c r="B10" s="642" t="s">
        <v>251</v>
      </c>
      <c r="C10" s="643"/>
      <c r="D10" s="643"/>
      <c r="E10" s="643"/>
      <c r="F10" s="643"/>
      <c r="G10" s="643"/>
      <c r="H10" s="643"/>
      <c r="I10" s="643"/>
      <c r="J10" s="643"/>
      <c r="K10" s="643"/>
      <c r="L10" s="643"/>
      <c r="M10" s="643"/>
      <c r="N10" s="643"/>
      <c r="O10" s="643"/>
      <c r="P10" s="643"/>
      <c r="Q10" s="644"/>
      <c r="R10" s="645" t="s">
        <v>140</v>
      </c>
      <c r="S10" s="646"/>
      <c r="T10" s="646"/>
      <c r="U10" s="646"/>
      <c r="V10" s="646"/>
      <c r="W10" s="646"/>
      <c r="X10" s="646"/>
      <c r="Y10" s="647"/>
      <c r="Z10" s="648" t="s">
        <v>140</v>
      </c>
      <c r="AA10" s="648"/>
      <c r="AB10" s="648"/>
      <c r="AC10" s="648"/>
      <c r="AD10" s="649" t="s">
        <v>140</v>
      </c>
      <c r="AE10" s="649"/>
      <c r="AF10" s="649"/>
      <c r="AG10" s="649"/>
      <c r="AH10" s="649"/>
      <c r="AI10" s="649"/>
      <c r="AJ10" s="649"/>
      <c r="AK10" s="649"/>
      <c r="AL10" s="650" t="s">
        <v>140</v>
      </c>
      <c r="AM10" s="651"/>
      <c r="AN10" s="651"/>
      <c r="AO10" s="652"/>
      <c r="AP10" s="642" t="s">
        <v>252</v>
      </c>
      <c r="AQ10" s="643"/>
      <c r="AR10" s="643"/>
      <c r="AS10" s="643"/>
      <c r="AT10" s="643"/>
      <c r="AU10" s="643"/>
      <c r="AV10" s="643"/>
      <c r="AW10" s="643"/>
      <c r="AX10" s="643"/>
      <c r="AY10" s="643"/>
      <c r="AZ10" s="643"/>
      <c r="BA10" s="643"/>
      <c r="BB10" s="643"/>
      <c r="BC10" s="643"/>
      <c r="BD10" s="643"/>
      <c r="BE10" s="643"/>
      <c r="BF10" s="644"/>
      <c r="BG10" s="645">
        <v>11340</v>
      </c>
      <c r="BH10" s="646"/>
      <c r="BI10" s="646"/>
      <c r="BJ10" s="646"/>
      <c r="BK10" s="646"/>
      <c r="BL10" s="646"/>
      <c r="BM10" s="646"/>
      <c r="BN10" s="647"/>
      <c r="BO10" s="648">
        <v>3</v>
      </c>
      <c r="BP10" s="648"/>
      <c r="BQ10" s="648"/>
      <c r="BR10" s="648"/>
      <c r="BS10" s="654">
        <v>1890</v>
      </c>
      <c r="BT10" s="646"/>
      <c r="BU10" s="646"/>
      <c r="BV10" s="646"/>
      <c r="BW10" s="646"/>
      <c r="BX10" s="646"/>
      <c r="BY10" s="646"/>
      <c r="BZ10" s="646"/>
      <c r="CA10" s="646"/>
      <c r="CB10" s="655"/>
      <c r="CD10" s="660" t="s">
        <v>253</v>
      </c>
      <c r="CE10" s="661"/>
      <c r="CF10" s="661"/>
      <c r="CG10" s="661"/>
      <c r="CH10" s="661"/>
      <c r="CI10" s="661"/>
      <c r="CJ10" s="661"/>
      <c r="CK10" s="661"/>
      <c r="CL10" s="661"/>
      <c r="CM10" s="661"/>
      <c r="CN10" s="661"/>
      <c r="CO10" s="661"/>
      <c r="CP10" s="661"/>
      <c r="CQ10" s="662"/>
      <c r="CR10" s="645">
        <v>6871</v>
      </c>
      <c r="CS10" s="646"/>
      <c r="CT10" s="646"/>
      <c r="CU10" s="646"/>
      <c r="CV10" s="646"/>
      <c r="CW10" s="646"/>
      <c r="CX10" s="646"/>
      <c r="CY10" s="647"/>
      <c r="CZ10" s="648">
        <v>0.1</v>
      </c>
      <c r="DA10" s="648"/>
      <c r="DB10" s="648"/>
      <c r="DC10" s="648"/>
      <c r="DD10" s="654" t="s">
        <v>140</v>
      </c>
      <c r="DE10" s="646"/>
      <c r="DF10" s="646"/>
      <c r="DG10" s="646"/>
      <c r="DH10" s="646"/>
      <c r="DI10" s="646"/>
      <c r="DJ10" s="646"/>
      <c r="DK10" s="646"/>
      <c r="DL10" s="646"/>
      <c r="DM10" s="646"/>
      <c r="DN10" s="646"/>
      <c r="DO10" s="646"/>
      <c r="DP10" s="647"/>
      <c r="DQ10" s="654">
        <v>771</v>
      </c>
      <c r="DR10" s="646"/>
      <c r="DS10" s="646"/>
      <c r="DT10" s="646"/>
      <c r="DU10" s="646"/>
      <c r="DV10" s="646"/>
      <c r="DW10" s="646"/>
      <c r="DX10" s="646"/>
      <c r="DY10" s="646"/>
      <c r="DZ10" s="646"/>
      <c r="EA10" s="646"/>
      <c r="EB10" s="646"/>
      <c r="EC10" s="655"/>
    </row>
    <row r="11" spans="2:143" ht="11.25" customHeight="1">
      <c r="B11" s="642" t="s">
        <v>254</v>
      </c>
      <c r="C11" s="643"/>
      <c r="D11" s="643"/>
      <c r="E11" s="643"/>
      <c r="F11" s="643"/>
      <c r="G11" s="643"/>
      <c r="H11" s="643"/>
      <c r="I11" s="643"/>
      <c r="J11" s="643"/>
      <c r="K11" s="643"/>
      <c r="L11" s="643"/>
      <c r="M11" s="643"/>
      <c r="N11" s="643"/>
      <c r="O11" s="643"/>
      <c r="P11" s="643"/>
      <c r="Q11" s="644"/>
      <c r="R11" s="645">
        <v>82352</v>
      </c>
      <c r="S11" s="646"/>
      <c r="T11" s="646"/>
      <c r="U11" s="646"/>
      <c r="V11" s="646"/>
      <c r="W11" s="646"/>
      <c r="X11" s="646"/>
      <c r="Y11" s="647"/>
      <c r="Z11" s="650">
        <v>1.7</v>
      </c>
      <c r="AA11" s="651"/>
      <c r="AB11" s="651"/>
      <c r="AC11" s="663"/>
      <c r="AD11" s="654">
        <v>82352</v>
      </c>
      <c r="AE11" s="646"/>
      <c r="AF11" s="646"/>
      <c r="AG11" s="646"/>
      <c r="AH11" s="646"/>
      <c r="AI11" s="646"/>
      <c r="AJ11" s="646"/>
      <c r="AK11" s="647"/>
      <c r="AL11" s="650">
        <v>3</v>
      </c>
      <c r="AM11" s="651"/>
      <c r="AN11" s="651"/>
      <c r="AO11" s="652"/>
      <c r="AP11" s="642" t="s">
        <v>255</v>
      </c>
      <c r="AQ11" s="643"/>
      <c r="AR11" s="643"/>
      <c r="AS11" s="643"/>
      <c r="AT11" s="643"/>
      <c r="AU11" s="643"/>
      <c r="AV11" s="643"/>
      <c r="AW11" s="643"/>
      <c r="AX11" s="643"/>
      <c r="AY11" s="643"/>
      <c r="AZ11" s="643"/>
      <c r="BA11" s="643"/>
      <c r="BB11" s="643"/>
      <c r="BC11" s="643"/>
      <c r="BD11" s="643"/>
      <c r="BE11" s="643"/>
      <c r="BF11" s="644"/>
      <c r="BG11" s="645">
        <v>8127</v>
      </c>
      <c r="BH11" s="646"/>
      <c r="BI11" s="646"/>
      <c r="BJ11" s="646"/>
      <c r="BK11" s="646"/>
      <c r="BL11" s="646"/>
      <c r="BM11" s="646"/>
      <c r="BN11" s="647"/>
      <c r="BO11" s="648">
        <v>2.2000000000000002</v>
      </c>
      <c r="BP11" s="648"/>
      <c r="BQ11" s="648"/>
      <c r="BR11" s="648"/>
      <c r="BS11" s="654">
        <v>1614</v>
      </c>
      <c r="BT11" s="646"/>
      <c r="BU11" s="646"/>
      <c r="BV11" s="646"/>
      <c r="BW11" s="646"/>
      <c r="BX11" s="646"/>
      <c r="BY11" s="646"/>
      <c r="BZ11" s="646"/>
      <c r="CA11" s="646"/>
      <c r="CB11" s="655"/>
      <c r="CD11" s="660" t="s">
        <v>256</v>
      </c>
      <c r="CE11" s="661"/>
      <c r="CF11" s="661"/>
      <c r="CG11" s="661"/>
      <c r="CH11" s="661"/>
      <c r="CI11" s="661"/>
      <c r="CJ11" s="661"/>
      <c r="CK11" s="661"/>
      <c r="CL11" s="661"/>
      <c r="CM11" s="661"/>
      <c r="CN11" s="661"/>
      <c r="CO11" s="661"/>
      <c r="CP11" s="661"/>
      <c r="CQ11" s="662"/>
      <c r="CR11" s="645">
        <v>374892</v>
      </c>
      <c r="CS11" s="646"/>
      <c r="CT11" s="646"/>
      <c r="CU11" s="646"/>
      <c r="CV11" s="646"/>
      <c r="CW11" s="646"/>
      <c r="CX11" s="646"/>
      <c r="CY11" s="647"/>
      <c r="CZ11" s="648">
        <v>7.7</v>
      </c>
      <c r="DA11" s="648"/>
      <c r="DB11" s="648"/>
      <c r="DC11" s="648"/>
      <c r="DD11" s="654">
        <v>171714</v>
      </c>
      <c r="DE11" s="646"/>
      <c r="DF11" s="646"/>
      <c r="DG11" s="646"/>
      <c r="DH11" s="646"/>
      <c r="DI11" s="646"/>
      <c r="DJ11" s="646"/>
      <c r="DK11" s="646"/>
      <c r="DL11" s="646"/>
      <c r="DM11" s="646"/>
      <c r="DN11" s="646"/>
      <c r="DO11" s="646"/>
      <c r="DP11" s="647"/>
      <c r="DQ11" s="654">
        <v>128560</v>
      </c>
      <c r="DR11" s="646"/>
      <c r="DS11" s="646"/>
      <c r="DT11" s="646"/>
      <c r="DU11" s="646"/>
      <c r="DV11" s="646"/>
      <c r="DW11" s="646"/>
      <c r="DX11" s="646"/>
      <c r="DY11" s="646"/>
      <c r="DZ11" s="646"/>
      <c r="EA11" s="646"/>
      <c r="EB11" s="646"/>
      <c r="EC11" s="655"/>
    </row>
    <row r="12" spans="2:143" ht="11.25" customHeight="1">
      <c r="B12" s="642" t="s">
        <v>257</v>
      </c>
      <c r="C12" s="643"/>
      <c r="D12" s="643"/>
      <c r="E12" s="643"/>
      <c r="F12" s="643"/>
      <c r="G12" s="643"/>
      <c r="H12" s="643"/>
      <c r="I12" s="643"/>
      <c r="J12" s="643"/>
      <c r="K12" s="643"/>
      <c r="L12" s="643"/>
      <c r="M12" s="643"/>
      <c r="N12" s="643"/>
      <c r="O12" s="643"/>
      <c r="P12" s="643"/>
      <c r="Q12" s="644"/>
      <c r="R12" s="645">
        <v>1547</v>
      </c>
      <c r="S12" s="646"/>
      <c r="T12" s="646"/>
      <c r="U12" s="646"/>
      <c r="V12" s="646"/>
      <c r="W12" s="646"/>
      <c r="X12" s="646"/>
      <c r="Y12" s="647"/>
      <c r="Z12" s="648">
        <v>0</v>
      </c>
      <c r="AA12" s="648"/>
      <c r="AB12" s="648"/>
      <c r="AC12" s="648"/>
      <c r="AD12" s="649">
        <v>1547</v>
      </c>
      <c r="AE12" s="649"/>
      <c r="AF12" s="649"/>
      <c r="AG12" s="649"/>
      <c r="AH12" s="649"/>
      <c r="AI12" s="649"/>
      <c r="AJ12" s="649"/>
      <c r="AK12" s="649"/>
      <c r="AL12" s="650">
        <v>0.1</v>
      </c>
      <c r="AM12" s="651"/>
      <c r="AN12" s="651"/>
      <c r="AO12" s="652"/>
      <c r="AP12" s="642" t="s">
        <v>258</v>
      </c>
      <c r="AQ12" s="643"/>
      <c r="AR12" s="643"/>
      <c r="AS12" s="643"/>
      <c r="AT12" s="643"/>
      <c r="AU12" s="643"/>
      <c r="AV12" s="643"/>
      <c r="AW12" s="643"/>
      <c r="AX12" s="643"/>
      <c r="AY12" s="643"/>
      <c r="AZ12" s="643"/>
      <c r="BA12" s="643"/>
      <c r="BB12" s="643"/>
      <c r="BC12" s="643"/>
      <c r="BD12" s="643"/>
      <c r="BE12" s="643"/>
      <c r="BF12" s="644"/>
      <c r="BG12" s="645">
        <v>136994</v>
      </c>
      <c r="BH12" s="646"/>
      <c r="BI12" s="646"/>
      <c r="BJ12" s="646"/>
      <c r="BK12" s="646"/>
      <c r="BL12" s="646"/>
      <c r="BM12" s="646"/>
      <c r="BN12" s="647"/>
      <c r="BO12" s="648">
        <v>36.799999999999997</v>
      </c>
      <c r="BP12" s="648"/>
      <c r="BQ12" s="648"/>
      <c r="BR12" s="648"/>
      <c r="BS12" s="654" t="s">
        <v>140</v>
      </c>
      <c r="BT12" s="646"/>
      <c r="BU12" s="646"/>
      <c r="BV12" s="646"/>
      <c r="BW12" s="646"/>
      <c r="BX12" s="646"/>
      <c r="BY12" s="646"/>
      <c r="BZ12" s="646"/>
      <c r="CA12" s="646"/>
      <c r="CB12" s="655"/>
      <c r="CD12" s="660" t="s">
        <v>259</v>
      </c>
      <c r="CE12" s="661"/>
      <c r="CF12" s="661"/>
      <c r="CG12" s="661"/>
      <c r="CH12" s="661"/>
      <c r="CI12" s="661"/>
      <c r="CJ12" s="661"/>
      <c r="CK12" s="661"/>
      <c r="CL12" s="661"/>
      <c r="CM12" s="661"/>
      <c r="CN12" s="661"/>
      <c r="CO12" s="661"/>
      <c r="CP12" s="661"/>
      <c r="CQ12" s="662"/>
      <c r="CR12" s="645">
        <v>156783</v>
      </c>
      <c r="CS12" s="646"/>
      <c r="CT12" s="646"/>
      <c r="CU12" s="646"/>
      <c r="CV12" s="646"/>
      <c r="CW12" s="646"/>
      <c r="CX12" s="646"/>
      <c r="CY12" s="647"/>
      <c r="CZ12" s="648">
        <v>3.2</v>
      </c>
      <c r="DA12" s="648"/>
      <c r="DB12" s="648"/>
      <c r="DC12" s="648"/>
      <c r="DD12" s="654" t="s">
        <v>140</v>
      </c>
      <c r="DE12" s="646"/>
      <c r="DF12" s="646"/>
      <c r="DG12" s="646"/>
      <c r="DH12" s="646"/>
      <c r="DI12" s="646"/>
      <c r="DJ12" s="646"/>
      <c r="DK12" s="646"/>
      <c r="DL12" s="646"/>
      <c r="DM12" s="646"/>
      <c r="DN12" s="646"/>
      <c r="DO12" s="646"/>
      <c r="DP12" s="647"/>
      <c r="DQ12" s="654">
        <v>112642</v>
      </c>
      <c r="DR12" s="646"/>
      <c r="DS12" s="646"/>
      <c r="DT12" s="646"/>
      <c r="DU12" s="646"/>
      <c r="DV12" s="646"/>
      <c r="DW12" s="646"/>
      <c r="DX12" s="646"/>
      <c r="DY12" s="646"/>
      <c r="DZ12" s="646"/>
      <c r="EA12" s="646"/>
      <c r="EB12" s="646"/>
      <c r="EC12" s="655"/>
    </row>
    <row r="13" spans="2:143" ht="11.25" customHeight="1">
      <c r="B13" s="642" t="s">
        <v>260</v>
      </c>
      <c r="C13" s="643"/>
      <c r="D13" s="643"/>
      <c r="E13" s="643"/>
      <c r="F13" s="643"/>
      <c r="G13" s="643"/>
      <c r="H13" s="643"/>
      <c r="I13" s="643"/>
      <c r="J13" s="643"/>
      <c r="K13" s="643"/>
      <c r="L13" s="643"/>
      <c r="M13" s="643"/>
      <c r="N13" s="643"/>
      <c r="O13" s="643"/>
      <c r="P13" s="643"/>
      <c r="Q13" s="644"/>
      <c r="R13" s="645" t="s">
        <v>140</v>
      </c>
      <c r="S13" s="646"/>
      <c r="T13" s="646"/>
      <c r="U13" s="646"/>
      <c r="V13" s="646"/>
      <c r="W13" s="646"/>
      <c r="X13" s="646"/>
      <c r="Y13" s="647"/>
      <c r="Z13" s="648" t="s">
        <v>140</v>
      </c>
      <c r="AA13" s="648"/>
      <c r="AB13" s="648"/>
      <c r="AC13" s="648"/>
      <c r="AD13" s="649" t="s">
        <v>140</v>
      </c>
      <c r="AE13" s="649"/>
      <c r="AF13" s="649"/>
      <c r="AG13" s="649"/>
      <c r="AH13" s="649"/>
      <c r="AI13" s="649"/>
      <c r="AJ13" s="649"/>
      <c r="AK13" s="649"/>
      <c r="AL13" s="650" t="s">
        <v>140</v>
      </c>
      <c r="AM13" s="651"/>
      <c r="AN13" s="651"/>
      <c r="AO13" s="652"/>
      <c r="AP13" s="642" t="s">
        <v>261</v>
      </c>
      <c r="AQ13" s="643"/>
      <c r="AR13" s="643"/>
      <c r="AS13" s="643"/>
      <c r="AT13" s="643"/>
      <c r="AU13" s="643"/>
      <c r="AV13" s="643"/>
      <c r="AW13" s="643"/>
      <c r="AX13" s="643"/>
      <c r="AY13" s="643"/>
      <c r="AZ13" s="643"/>
      <c r="BA13" s="643"/>
      <c r="BB13" s="643"/>
      <c r="BC13" s="643"/>
      <c r="BD13" s="643"/>
      <c r="BE13" s="643"/>
      <c r="BF13" s="644"/>
      <c r="BG13" s="645">
        <v>134647</v>
      </c>
      <c r="BH13" s="646"/>
      <c r="BI13" s="646"/>
      <c r="BJ13" s="646"/>
      <c r="BK13" s="646"/>
      <c r="BL13" s="646"/>
      <c r="BM13" s="646"/>
      <c r="BN13" s="647"/>
      <c r="BO13" s="648">
        <v>36.200000000000003</v>
      </c>
      <c r="BP13" s="648"/>
      <c r="BQ13" s="648"/>
      <c r="BR13" s="648"/>
      <c r="BS13" s="654" t="s">
        <v>140</v>
      </c>
      <c r="BT13" s="646"/>
      <c r="BU13" s="646"/>
      <c r="BV13" s="646"/>
      <c r="BW13" s="646"/>
      <c r="BX13" s="646"/>
      <c r="BY13" s="646"/>
      <c r="BZ13" s="646"/>
      <c r="CA13" s="646"/>
      <c r="CB13" s="655"/>
      <c r="CD13" s="660" t="s">
        <v>262</v>
      </c>
      <c r="CE13" s="661"/>
      <c r="CF13" s="661"/>
      <c r="CG13" s="661"/>
      <c r="CH13" s="661"/>
      <c r="CI13" s="661"/>
      <c r="CJ13" s="661"/>
      <c r="CK13" s="661"/>
      <c r="CL13" s="661"/>
      <c r="CM13" s="661"/>
      <c r="CN13" s="661"/>
      <c r="CO13" s="661"/>
      <c r="CP13" s="661"/>
      <c r="CQ13" s="662"/>
      <c r="CR13" s="645">
        <v>557395</v>
      </c>
      <c r="CS13" s="646"/>
      <c r="CT13" s="646"/>
      <c r="CU13" s="646"/>
      <c r="CV13" s="646"/>
      <c r="CW13" s="646"/>
      <c r="CX13" s="646"/>
      <c r="CY13" s="647"/>
      <c r="CZ13" s="648">
        <v>11.5</v>
      </c>
      <c r="DA13" s="648"/>
      <c r="DB13" s="648"/>
      <c r="DC13" s="648"/>
      <c r="DD13" s="654">
        <v>204099</v>
      </c>
      <c r="DE13" s="646"/>
      <c r="DF13" s="646"/>
      <c r="DG13" s="646"/>
      <c r="DH13" s="646"/>
      <c r="DI13" s="646"/>
      <c r="DJ13" s="646"/>
      <c r="DK13" s="646"/>
      <c r="DL13" s="646"/>
      <c r="DM13" s="646"/>
      <c r="DN13" s="646"/>
      <c r="DO13" s="646"/>
      <c r="DP13" s="647"/>
      <c r="DQ13" s="654">
        <v>345530</v>
      </c>
      <c r="DR13" s="646"/>
      <c r="DS13" s="646"/>
      <c r="DT13" s="646"/>
      <c r="DU13" s="646"/>
      <c r="DV13" s="646"/>
      <c r="DW13" s="646"/>
      <c r="DX13" s="646"/>
      <c r="DY13" s="646"/>
      <c r="DZ13" s="646"/>
      <c r="EA13" s="646"/>
      <c r="EB13" s="646"/>
      <c r="EC13" s="655"/>
    </row>
    <row r="14" spans="2:143" ht="11.25" customHeight="1">
      <c r="B14" s="642" t="s">
        <v>263</v>
      </c>
      <c r="C14" s="643"/>
      <c r="D14" s="643"/>
      <c r="E14" s="643"/>
      <c r="F14" s="643"/>
      <c r="G14" s="643"/>
      <c r="H14" s="643"/>
      <c r="I14" s="643"/>
      <c r="J14" s="643"/>
      <c r="K14" s="643"/>
      <c r="L14" s="643"/>
      <c r="M14" s="643"/>
      <c r="N14" s="643"/>
      <c r="O14" s="643"/>
      <c r="P14" s="643"/>
      <c r="Q14" s="644"/>
      <c r="R14" s="645">
        <v>4707</v>
      </c>
      <c r="S14" s="646"/>
      <c r="T14" s="646"/>
      <c r="U14" s="646"/>
      <c r="V14" s="646"/>
      <c r="W14" s="646"/>
      <c r="X14" s="646"/>
      <c r="Y14" s="647"/>
      <c r="Z14" s="648">
        <v>0.1</v>
      </c>
      <c r="AA14" s="648"/>
      <c r="AB14" s="648"/>
      <c r="AC14" s="648"/>
      <c r="AD14" s="649">
        <v>4707</v>
      </c>
      <c r="AE14" s="649"/>
      <c r="AF14" s="649"/>
      <c r="AG14" s="649"/>
      <c r="AH14" s="649"/>
      <c r="AI14" s="649"/>
      <c r="AJ14" s="649"/>
      <c r="AK14" s="649"/>
      <c r="AL14" s="650">
        <v>0.2</v>
      </c>
      <c r="AM14" s="651"/>
      <c r="AN14" s="651"/>
      <c r="AO14" s="652"/>
      <c r="AP14" s="642" t="s">
        <v>264</v>
      </c>
      <c r="AQ14" s="643"/>
      <c r="AR14" s="643"/>
      <c r="AS14" s="643"/>
      <c r="AT14" s="643"/>
      <c r="AU14" s="643"/>
      <c r="AV14" s="643"/>
      <c r="AW14" s="643"/>
      <c r="AX14" s="643"/>
      <c r="AY14" s="643"/>
      <c r="AZ14" s="643"/>
      <c r="BA14" s="643"/>
      <c r="BB14" s="643"/>
      <c r="BC14" s="643"/>
      <c r="BD14" s="643"/>
      <c r="BE14" s="643"/>
      <c r="BF14" s="644"/>
      <c r="BG14" s="645">
        <v>8053</v>
      </c>
      <c r="BH14" s="646"/>
      <c r="BI14" s="646"/>
      <c r="BJ14" s="646"/>
      <c r="BK14" s="646"/>
      <c r="BL14" s="646"/>
      <c r="BM14" s="646"/>
      <c r="BN14" s="647"/>
      <c r="BO14" s="648">
        <v>2.2000000000000002</v>
      </c>
      <c r="BP14" s="648"/>
      <c r="BQ14" s="648"/>
      <c r="BR14" s="648"/>
      <c r="BS14" s="654" t="s">
        <v>140</v>
      </c>
      <c r="BT14" s="646"/>
      <c r="BU14" s="646"/>
      <c r="BV14" s="646"/>
      <c r="BW14" s="646"/>
      <c r="BX14" s="646"/>
      <c r="BY14" s="646"/>
      <c r="BZ14" s="646"/>
      <c r="CA14" s="646"/>
      <c r="CB14" s="655"/>
      <c r="CD14" s="660" t="s">
        <v>265</v>
      </c>
      <c r="CE14" s="661"/>
      <c r="CF14" s="661"/>
      <c r="CG14" s="661"/>
      <c r="CH14" s="661"/>
      <c r="CI14" s="661"/>
      <c r="CJ14" s="661"/>
      <c r="CK14" s="661"/>
      <c r="CL14" s="661"/>
      <c r="CM14" s="661"/>
      <c r="CN14" s="661"/>
      <c r="CO14" s="661"/>
      <c r="CP14" s="661"/>
      <c r="CQ14" s="662"/>
      <c r="CR14" s="645">
        <v>263576</v>
      </c>
      <c r="CS14" s="646"/>
      <c r="CT14" s="646"/>
      <c r="CU14" s="646"/>
      <c r="CV14" s="646"/>
      <c r="CW14" s="646"/>
      <c r="CX14" s="646"/>
      <c r="CY14" s="647"/>
      <c r="CZ14" s="648">
        <v>5.4</v>
      </c>
      <c r="DA14" s="648"/>
      <c r="DB14" s="648"/>
      <c r="DC14" s="648"/>
      <c r="DD14" s="654">
        <v>88296</v>
      </c>
      <c r="DE14" s="646"/>
      <c r="DF14" s="646"/>
      <c r="DG14" s="646"/>
      <c r="DH14" s="646"/>
      <c r="DI14" s="646"/>
      <c r="DJ14" s="646"/>
      <c r="DK14" s="646"/>
      <c r="DL14" s="646"/>
      <c r="DM14" s="646"/>
      <c r="DN14" s="646"/>
      <c r="DO14" s="646"/>
      <c r="DP14" s="647"/>
      <c r="DQ14" s="654">
        <v>178070</v>
      </c>
      <c r="DR14" s="646"/>
      <c r="DS14" s="646"/>
      <c r="DT14" s="646"/>
      <c r="DU14" s="646"/>
      <c r="DV14" s="646"/>
      <c r="DW14" s="646"/>
      <c r="DX14" s="646"/>
      <c r="DY14" s="646"/>
      <c r="DZ14" s="646"/>
      <c r="EA14" s="646"/>
      <c r="EB14" s="646"/>
      <c r="EC14" s="655"/>
    </row>
    <row r="15" spans="2:143" ht="11.25" customHeight="1">
      <c r="B15" s="642" t="s">
        <v>266</v>
      </c>
      <c r="C15" s="643"/>
      <c r="D15" s="643"/>
      <c r="E15" s="643"/>
      <c r="F15" s="643"/>
      <c r="G15" s="643"/>
      <c r="H15" s="643"/>
      <c r="I15" s="643"/>
      <c r="J15" s="643"/>
      <c r="K15" s="643"/>
      <c r="L15" s="643"/>
      <c r="M15" s="643"/>
      <c r="N15" s="643"/>
      <c r="O15" s="643"/>
      <c r="P15" s="643"/>
      <c r="Q15" s="644"/>
      <c r="R15" s="645" t="s">
        <v>140</v>
      </c>
      <c r="S15" s="646"/>
      <c r="T15" s="646"/>
      <c r="U15" s="646"/>
      <c r="V15" s="646"/>
      <c r="W15" s="646"/>
      <c r="X15" s="646"/>
      <c r="Y15" s="647"/>
      <c r="Z15" s="648" t="s">
        <v>140</v>
      </c>
      <c r="AA15" s="648"/>
      <c r="AB15" s="648"/>
      <c r="AC15" s="648"/>
      <c r="AD15" s="649" t="s">
        <v>140</v>
      </c>
      <c r="AE15" s="649"/>
      <c r="AF15" s="649"/>
      <c r="AG15" s="649"/>
      <c r="AH15" s="649"/>
      <c r="AI15" s="649"/>
      <c r="AJ15" s="649"/>
      <c r="AK15" s="649"/>
      <c r="AL15" s="650" t="s">
        <v>140</v>
      </c>
      <c r="AM15" s="651"/>
      <c r="AN15" s="651"/>
      <c r="AO15" s="652"/>
      <c r="AP15" s="642" t="s">
        <v>267</v>
      </c>
      <c r="AQ15" s="643"/>
      <c r="AR15" s="643"/>
      <c r="AS15" s="643"/>
      <c r="AT15" s="643"/>
      <c r="AU15" s="643"/>
      <c r="AV15" s="643"/>
      <c r="AW15" s="643"/>
      <c r="AX15" s="643"/>
      <c r="AY15" s="643"/>
      <c r="AZ15" s="643"/>
      <c r="BA15" s="643"/>
      <c r="BB15" s="643"/>
      <c r="BC15" s="643"/>
      <c r="BD15" s="643"/>
      <c r="BE15" s="643"/>
      <c r="BF15" s="644"/>
      <c r="BG15" s="645">
        <v>35806</v>
      </c>
      <c r="BH15" s="646"/>
      <c r="BI15" s="646"/>
      <c r="BJ15" s="646"/>
      <c r="BK15" s="646"/>
      <c r="BL15" s="646"/>
      <c r="BM15" s="646"/>
      <c r="BN15" s="647"/>
      <c r="BO15" s="648">
        <v>9.6</v>
      </c>
      <c r="BP15" s="648"/>
      <c r="BQ15" s="648"/>
      <c r="BR15" s="648"/>
      <c r="BS15" s="654" t="s">
        <v>140</v>
      </c>
      <c r="BT15" s="646"/>
      <c r="BU15" s="646"/>
      <c r="BV15" s="646"/>
      <c r="BW15" s="646"/>
      <c r="BX15" s="646"/>
      <c r="BY15" s="646"/>
      <c r="BZ15" s="646"/>
      <c r="CA15" s="646"/>
      <c r="CB15" s="655"/>
      <c r="CD15" s="660" t="s">
        <v>268</v>
      </c>
      <c r="CE15" s="661"/>
      <c r="CF15" s="661"/>
      <c r="CG15" s="661"/>
      <c r="CH15" s="661"/>
      <c r="CI15" s="661"/>
      <c r="CJ15" s="661"/>
      <c r="CK15" s="661"/>
      <c r="CL15" s="661"/>
      <c r="CM15" s="661"/>
      <c r="CN15" s="661"/>
      <c r="CO15" s="661"/>
      <c r="CP15" s="661"/>
      <c r="CQ15" s="662"/>
      <c r="CR15" s="645">
        <v>363223</v>
      </c>
      <c r="CS15" s="646"/>
      <c r="CT15" s="646"/>
      <c r="CU15" s="646"/>
      <c r="CV15" s="646"/>
      <c r="CW15" s="646"/>
      <c r="CX15" s="646"/>
      <c r="CY15" s="647"/>
      <c r="CZ15" s="648">
        <v>7.5</v>
      </c>
      <c r="DA15" s="648"/>
      <c r="DB15" s="648"/>
      <c r="DC15" s="648"/>
      <c r="DD15" s="654">
        <v>23838</v>
      </c>
      <c r="DE15" s="646"/>
      <c r="DF15" s="646"/>
      <c r="DG15" s="646"/>
      <c r="DH15" s="646"/>
      <c r="DI15" s="646"/>
      <c r="DJ15" s="646"/>
      <c r="DK15" s="646"/>
      <c r="DL15" s="646"/>
      <c r="DM15" s="646"/>
      <c r="DN15" s="646"/>
      <c r="DO15" s="646"/>
      <c r="DP15" s="647"/>
      <c r="DQ15" s="654">
        <v>333386</v>
      </c>
      <c r="DR15" s="646"/>
      <c r="DS15" s="646"/>
      <c r="DT15" s="646"/>
      <c r="DU15" s="646"/>
      <c r="DV15" s="646"/>
      <c r="DW15" s="646"/>
      <c r="DX15" s="646"/>
      <c r="DY15" s="646"/>
      <c r="DZ15" s="646"/>
      <c r="EA15" s="646"/>
      <c r="EB15" s="646"/>
      <c r="EC15" s="655"/>
    </row>
    <row r="16" spans="2:143" ht="11.25" customHeight="1">
      <c r="B16" s="642" t="s">
        <v>269</v>
      </c>
      <c r="C16" s="643"/>
      <c r="D16" s="643"/>
      <c r="E16" s="643"/>
      <c r="F16" s="643"/>
      <c r="G16" s="643"/>
      <c r="H16" s="643"/>
      <c r="I16" s="643"/>
      <c r="J16" s="643"/>
      <c r="K16" s="643"/>
      <c r="L16" s="643"/>
      <c r="M16" s="643"/>
      <c r="N16" s="643"/>
      <c r="O16" s="643"/>
      <c r="P16" s="643"/>
      <c r="Q16" s="644"/>
      <c r="R16" s="645">
        <v>1359</v>
      </c>
      <c r="S16" s="646"/>
      <c r="T16" s="646"/>
      <c r="U16" s="646"/>
      <c r="V16" s="646"/>
      <c r="W16" s="646"/>
      <c r="X16" s="646"/>
      <c r="Y16" s="647"/>
      <c r="Z16" s="648">
        <v>0</v>
      </c>
      <c r="AA16" s="648"/>
      <c r="AB16" s="648"/>
      <c r="AC16" s="648"/>
      <c r="AD16" s="649">
        <v>1359</v>
      </c>
      <c r="AE16" s="649"/>
      <c r="AF16" s="649"/>
      <c r="AG16" s="649"/>
      <c r="AH16" s="649"/>
      <c r="AI16" s="649"/>
      <c r="AJ16" s="649"/>
      <c r="AK16" s="649"/>
      <c r="AL16" s="650">
        <v>0</v>
      </c>
      <c r="AM16" s="651"/>
      <c r="AN16" s="651"/>
      <c r="AO16" s="652"/>
      <c r="AP16" s="642" t="s">
        <v>270</v>
      </c>
      <c r="AQ16" s="643"/>
      <c r="AR16" s="643"/>
      <c r="AS16" s="643"/>
      <c r="AT16" s="643"/>
      <c r="AU16" s="643"/>
      <c r="AV16" s="643"/>
      <c r="AW16" s="643"/>
      <c r="AX16" s="643"/>
      <c r="AY16" s="643"/>
      <c r="AZ16" s="643"/>
      <c r="BA16" s="643"/>
      <c r="BB16" s="643"/>
      <c r="BC16" s="643"/>
      <c r="BD16" s="643"/>
      <c r="BE16" s="643"/>
      <c r="BF16" s="644"/>
      <c r="BG16" s="645" t="s">
        <v>140</v>
      </c>
      <c r="BH16" s="646"/>
      <c r="BI16" s="646"/>
      <c r="BJ16" s="646"/>
      <c r="BK16" s="646"/>
      <c r="BL16" s="646"/>
      <c r="BM16" s="646"/>
      <c r="BN16" s="647"/>
      <c r="BO16" s="648" t="s">
        <v>140</v>
      </c>
      <c r="BP16" s="648"/>
      <c r="BQ16" s="648"/>
      <c r="BR16" s="648"/>
      <c r="BS16" s="654" t="s">
        <v>140</v>
      </c>
      <c r="BT16" s="646"/>
      <c r="BU16" s="646"/>
      <c r="BV16" s="646"/>
      <c r="BW16" s="646"/>
      <c r="BX16" s="646"/>
      <c r="BY16" s="646"/>
      <c r="BZ16" s="646"/>
      <c r="CA16" s="646"/>
      <c r="CB16" s="655"/>
      <c r="CD16" s="660" t="s">
        <v>271</v>
      </c>
      <c r="CE16" s="661"/>
      <c r="CF16" s="661"/>
      <c r="CG16" s="661"/>
      <c r="CH16" s="661"/>
      <c r="CI16" s="661"/>
      <c r="CJ16" s="661"/>
      <c r="CK16" s="661"/>
      <c r="CL16" s="661"/>
      <c r="CM16" s="661"/>
      <c r="CN16" s="661"/>
      <c r="CO16" s="661"/>
      <c r="CP16" s="661"/>
      <c r="CQ16" s="662"/>
      <c r="CR16" s="645">
        <v>23263</v>
      </c>
      <c r="CS16" s="646"/>
      <c r="CT16" s="646"/>
      <c r="CU16" s="646"/>
      <c r="CV16" s="646"/>
      <c r="CW16" s="646"/>
      <c r="CX16" s="646"/>
      <c r="CY16" s="647"/>
      <c r="CZ16" s="648">
        <v>0.5</v>
      </c>
      <c r="DA16" s="648"/>
      <c r="DB16" s="648"/>
      <c r="DC16" s="648"/>
      <c r="DD16" s="654" t="s">
        <v>140</v>
      </c>
      <c r="DE16" s="646"/>
      <c r="DF16" s="646"/>
      <c r="DG16" s="646"/>
      <c r="DH16" s="646"/>
      <c r="DI16" s="646"/>
      <c r="DJ16" s="646"/>
      <c r="DK16" s="646"/>
      <c r="DL16" s="646"/>
      <c r="DM16" s="646"/>
      <c r="DN16" s="646"/>
      <c r="DO16" s="646"/>
      <c r="DP16" s="647"/>
      <c r="DQ16" s="654">
        <v>43</v>
      </c>
      <c r="DR16" s="646"/>
      <c r="DS16" s="646"/>
      <c r="DT16" s="646"/>
      <c r="DU16" s="646"/>
      <c r="DV16" s="646"/>
      <c r="DW16" s="646"/>
      <c r="DX16" s="646"/>
      <c r="DY16" s="646"/>
      <c r="DZ16" s="646"/>
      <c r="EA16" s="646"/>
      <c r="EB16" s="646"/>
      <c r="EC16" s="655"/>
    </row>
    <row r="17" spans="2:133" ht="11.25" customHeight="1">
      <c r="B17" s="642" t="s">
        <v>272</v>
      </c>
      <c r="C17" s="643"/>
      <c r="D17" s="643"/>
      <c r="E17" s="643"/>
      <c r="F17" s="643"/>
      <c r="G17" s="643"/>
      <c r="H17" s="643"/>
      <c r="I17" s="643"/>
      <c r="J17" s="643"/>
      <c r="K17" s="643"/>
      <c r="L17" s="643"/>
      <c r="M17" s="643"/>
      <c r="N17" s="643"/>
      <c r="O17" s="643"/>
      <c r="P17" s="643"/>
      <c r="Q17" s="644"/>
      <c r="R17" s="645">
        <v>9132</v>
      </c>
      <c r="S17" s="646"/>
      <c r="T17" s="646"/>
      <c r="U17" s="646"/>
      <c r="V17" s="646"/>
      <c r="W17" s="646"/>
      <c r="X17" s="646"/>
      <c r="Y17" s="647"/>
      <c r="Z17" s="648">
        <v>0.2</v>
      </c>
      <c r="AA17" s="648"/>
      <c r="AB17" s="648"/>
      <c r="AC17" s="648"/>
      <c r="AD17" s="649">
        <v>9132</v>
      </c>
      <c r="AE17" s="649"/>
      <c r="AF17" s="649"/>
      <c r="AG17" s="649"/>
      <c r="AH17" s="649"/>
      <c r="AI17" s="649"/>
      <c r="AJ17" s="649"/>
      <c r="AK17" s="649"/>
      <c r="AL17" s="650">
        <v>0.3</v>
      </c>
      <c r="AM17" s="651"/>
      <c r="AN17" s="651"/>
      <c r="AO17" s="652"/>
      <c r="AP17" s="642" t="s">
        <v>273</v>
      </c>
      <c r="AQ17" s="643"/>
      <c r="AR17" s="643"/>
      <c r="AS17" s="643"/>
      <c r="AT17" s="643"/>
      <c r="AU17" s="643"/>
      <c r="AV17" s="643"/>
      <c r="AW17" s="643"/>
      <c r="AX17" s="643"/>
      <c r="AY17" s="643"/>
      <c r="AZ17" s="643"/>
      <c r="BA17" s="643"/>
      <c r="BB17" s="643"/>
      <c r="BC17" s="643"/>
      <c r="BD17" s="643"/>
      <c r="BE17" s="643"/>
      <c r="BF17" s="644"/>
      <c r="BG17" s="645" t="s">
        <v>140</v>
      </c>
      <c r="BH17" s="646"/>
      <c r="BI17" s="646"/>
      <c r="BJ17" s="646"/>
      <c r="BK17" s="646"/>
      <c r="BL17" s="646"/>
      <c r="BM17" s="646"/>
      <c r="BN17" s="647"/>
      <c r="BO17" s="648" t="s">
        <v>140</v>
      </c>
      <c r="BP17" s="648"/>
      <c r="BQ17" s="648"/>
      <c r="BR17" s="648"/>
      <c r="BS17" s="654" t="s">
        <v>140</v>
      </c>
      <c r="BT17" s="646"/>
      <c r="BU17" s="646"/>
      <c r="BV17" s="646"/>
      <c r="BW17" s="646"/>
      <c r="BX17" s="646"/>
      <c r="BY17" s="646"/>
      <c r="BZ17" s="646"/>
      <c r="CA17" s="646"/>
      <c r="CB17" s="655"/>
      <c r="CD17" s="660" t="s">
        <v>274</v>
      </c>
      <c r="CE17" s="661"/>
      <c r="CF17" s="661"/>
      <c r="CG17" s="661"/>
      <c r="CH17" s="661"/>
      <c r="CI17" s="661"/>
      <c r="CJ17" s="661"/>
      <c r="CK17" s="661"/>
      <c r="CL17" s="661"/>
      <c r="CM17" s="661"/>
      <c r="CN17" s="661"/>
      <c r="CO17" s="661"/>
      <c r="CP17" s="661"/>
      <c r="CQ17" s="662"/>
      <c r="CR17" s="645">
        <v>671749</v>
      </c>
      <c r="CS17" s="646"/>
      <c r="CT17" s="646"/>
      <c r="CU17" s="646"/>
      <c r="CV17" s="646"/>
      <c r="CW17" s="646"/>
      <c r="CX17" s="646"/>
      <c r="CY17" s="647"/>
      <c r="CZ17" s="648">
        <v>13.9</v>
      </c>
      <c r="DA17" s="648"/>
      <c r="DB17" s="648"/>
      <c r="DC17" s="648"/>
      <c r="DD17" s="654" t="s">
        <v>140</v>
      </c>
      <c r="DE17" s="646"/>
      <c r="DF17" s="646"/>
      <c r="DG17" s="646"/>
      <c r="DH17" s="646"/>
      <c r="DI17" s="646"/>
      <c r="DJ17" s="646"/>
      <c r="DK17" s="646"/>
      <c r="DL17" s="646"/>
      <c r="DM17" s="646"/>
      <c r="DN17" s="646"/>
      <c r="DO17" s="646"/>
      <c r="DP17" s="647"/>
      <c r="DQ17" s="654">
        <v>600111</v>
      </c>
      <c r="DR17" s="646"/>
      <c r="DS17" s="646"/>
      <c r="DT17" s="646"/>
      <c r="DU17" s="646"/>
      <c r="DV17" s="646"/>
      <c r="DW17" s="646"/>
      <c r="DX17" s="646"/>
      <c r="DY17" s="646"/>
      <c r="DZ17" s="646"/>
      <c r="EA17" s="646"/>
      <c r="EB17" s="646"/>
      <c r="EC17" s="655"/>
    </row>
    <row r="18" spans="2:133" ht="11.25" customHeight="1">
      <c r="B18" s="642" t="s">
        <v>275</v>
      </c>
      <c r="C18" s="643"/>
      <c r="D18" s="643"/>
      <c r="E18" s="643"/>
      <c r="F18" s="643"/>
      <c r="G18" s="643"/>
      <c r="H18" s="643"/>
      <c r="I18" s="643"/>
      <c r="J18" s="643"/>
      <c r="K18" s="643"/>
      <c r="L18" s="643"/>
      <c r="M18" s="643"/>
      <c r="N18" s="643"/>
      <c r="O18" s="643"/>
      <c r="P18" s="643"/>
      <c r="Q18" s="644"/>
      <c r="R18" s="645">
        <v>648</v>
      </c>
      <c r="S18" s="646"/>
      <c r="T18" s="646"/>
      <c r="U18" s="646"/>
      <c r="V18" s="646"/>
      <c r="W18" s="646"/>
      <c r="X18" s="646"/>
      <c r="Y18" s="647"/>
      <c r="Z18" s="648">
        <v>0</v>
      </c>
      <c r="AA18" s="648"/>
      <c r="AB18" s="648"/>
      <c r="AC18" s="648"/>
      <c r="AD18" s="649">
        <v>648</v>
      </c>
      <c r="AE18" s="649"/>
      <c r="AF18" s="649"/>
      <c r="AG18" s="649"/>
      <c r="AH18" s="649"/>
      <c r="AI18" s="649"/>
      <c r="AJ18" s="649"/>
      <c r="AK18" s="649"/>
      <c r="AL18" s="650">
        <v>0</v>
      </c>
      <c r="AM18" s="651"/>
      <c r="AN18" s="651"/>
      <c r="AO18" s="652"/>
      <c r="AP18" s="642" t="s">
        <v>276</v>
      </c>
      <c r="AQ18" s="643"/>
      <c r="AR18" s="643"/>
      <c r="AS18" s="643"/>
      <c r="AT18" s="643"/>
      <c r="AU18" s="643"/>
      <c r="AV18" s="643"/>
      <c r="AW18" s="643"/>
      <c r="AX18" s="643"/>
      <c r="AY18" s="643"/>
      <c r="AZ18" s="643"/>
      <c r="BA18" s="643"/>
      <c r="BB18" s="643"/>
      <c r="BC18" s="643"/>
      <c r="BD18" s="643"/>
      <c r="BE18" s="643"/>
      <c r="BF18" s="644"/>
      <c r="BG18" s="645" t="s">
        <v>140</v>
      </c>
      <c r="BH18" s="646"/>
      <c r="BI18" s="646"/>
      <c r="BJ18" s="646"/>
      <c r="BK18" s="646"/>
      <c r="BL18" s="646"/>
      <c r="BM18" s="646"/>
      <c r="BN18" s="647"/>
      <c r="BO18" s="648" t="s">
        <v>140</v>
      </c>
      <c r="BP18" s="648"/>
      <c r="BQ18" s="648"/>
      <c r="BR18" s="648"/>
      <c r="BS18" s="654" t="s">
        <v>140</v>
      </c>
      <c r="BT18" s="646"/>
      <c r="BU18" s="646"/>
      <c r="BV18" s="646"/>
      <c r="BW18" s="646"/>
      <c r="BX18" s="646"/>
      <c r="BY18" s="646"/>
      <c r="BZ18" s="646"/>
      <c r="CA18" s="646"/>
      <c r="CB18" s="655"/>
      <c r="CD18" s="660" t="s">
        <v>277</v>
      </c>
      <c r="CE18" s="661"/>
      <c r="CF18" s="661"/>
      <c r="CG18" s="661"/>
      <c r="CH18" s="661"/>
      <c r="CI18" s="661"/>
      <c r="CJ18" s="661"/>
      <c r="CK18" s="661"/>
      <c r="CL18" s="661"/>
      <c r="CM18" s="661"/>
      <c r="CN18" s="661"/>
      <c r="CO18" s="661"/>
      <c r="CP18" s="661"/>
      <c r="CQ18" s="662"/>
      <c r="CR18" s="645" t="s">
        <v>140</v>
      </c>
      <c r="CS18" s="646"/>
      <c r="CT18" s="646"/>
      <c r="CU18" s="646"/>
      <c r="CV18" s="646"/>
      <c r="CW18" s="646"/>
      <c r="CX18" s="646"/>
      <c r="CY18" s="647"/>
      <c r="CZ18" s="648" t="s">
        <v>140</v>
      </c>
      <c r="DA18" s="648"/>
      <c r="DB18" s="648"/>
      <c r="DC18" s="648"/>
      <c r="DD18" s="654" t="s">
        <v>140</v>
      </c>
      <c r="DE18" s="646"/>
      <c r="DF18" s="646"/>
      <c r="DG18" s="646"/>
      <c r="DH18" s="646"/>
      <c r="DI18" s="646"/>
      <c r="DJ18" s="646"/>
      <c r="DK18" s="646"/>
      <c r="DL18" s="646"/>
      <c r="DM18" s="646"/>
      <c r="DN18" s="646"/>
      <c r="DO18" s="646"/>
      <c r="DP18" s="647"/>
      <c r="DQ18" s="654" t="s">
        <v>140</v>
      </c>
      <c r="DR18" s="646"/>
      <c r="DS18" s="646"/>
      <c r="DT18" s="646"/>
      <c r="DU18" s="646"/>
      <c r="DV18" s="646"/>
      <c r="DW18" s="646"/>
      <c r="DX18" s="646"/>
      <c r="DY18" s="646"/>
      <c r="DZ18" s="646"/>
      <c r="EA18" s="646"/>
      <c r="EB18" s="646"/>
      <c r="EC18" s="655"/>
    </row>
    <row r="19" spans="2:133" ht="11.25" customHeight="1">
      <c r="B19" s="642" t="s">
        <v>278</v>
      </c>
      <c r="C19" s="643"/>
      <c r="D19" s="643"/>
      <c r="E19" s="643"/>
      <c r="F19" s="643"/>
      <c r="G19" s="643"/>
      <c r="H19" s="643"/>
      <c r="I19" s="643"/>
      <c r="J19" s="643"/>
      <c r="K19" s="643"/>
      <c r="L19" s="643"/>
      <c r="M19" s="643"/>
      <c r="N19" s="643"/>
      <c r="O19" s="643"/>
      <c r="P19" s="643"/>
      <c r="Q19" s="644"/>
      <c r="R19" s="645">
        <v>696</v>
      </c>
      <c r="S19" s="646"/>
      <c r="T19" s="646"/>
      <c r="U19" s="646"/>
      <c r="V19" s="646"/>
      <c r="W19" s="646"/>
      <c r="X19" s="646"/>
      <c r="Y19" s="647"/>
      <c r="Z19" s="648">
        <v>0</v>
      </c>
      <c r="AA19" s="648"/>
      <c r="AB19" s="648"/>
      <c r="AC19" s="648"/>
      <c r="AD19" s="649">
        <v>696</v>
      </c>
      <c r="AE19" s="649"/>
      <c r="AF19" s="649"/>
      <c r="AG19" s="649"/>
      <c r="AH19" s="649"/>
      <c r="AI19" s="649"/>
      <c r="AJ19" s="649"/>
      <c r="AK19" s="649"/>
      <c r="AL19" s="650">
        <v>0</v>
      </c>
      <c r="AM19" s="651"/>
      <c r="AN19" s="651"/>
      <c r="AO19" s="652"/>
      <c r="AP19" s="642" t="s">
        <v>279</v>
      </c>
      <c r="AQ19" s="643"/>
      <c r="AR19" s="643"/>
      <c r="AS19" s="643"/>
      <c r="AT19" s="643"/>
      <c r="AU19" s="643"/>
      <c r="AV19" s="643"/>
      <c r="AW19" s="643"/>
      <c r="AX19" s="643"/>
      <c r="AY19" s="643"/>
      <c r="AZ19" s="643"/>
      <c r="BA19" s="643"/>
      <c r="BB19" s="643"/>
      <c r="BC19" s="643"/>
      <c r="BD19" s="643"/>
      <c r="BE19" s="643"/>
      <c r="BF19" s="644"/>
      <c r="BG19" s="645" t="s">
        <v>140</v>
      </c>
      <c r="BH19" s="646"/>
      <c r="BI19" s="646"/>
      <c r="BJ19" s="646"/>
      <c r="BK19" s="646"/>
      <c r="BL19" s="646"/>
      <c r="BM19" s="646"/>
      <c r="BN19" s="647"/>
      <c r="BO19" s="648" t="s">
        <v>140</v>
      </c>
      <c r="BP19" s="648"/>
      <c r="BQ19" s="648"/>
      <c r="BR19" s="648"/>
      <c r="BS19" s="654" t="s">
        <v>140</v>
      </c>
      <c r="BT19" s="646"/>
      <c r="BU19" s="646"/>
      <c r="BV19" s="646"/>
      <c r="BW19" s="646"/>
      <c r="BX19" s="646"/>
      <c r="BY19" s="646"/>
      <c r="BZ19" s="646"/>
      <c r="CA19" s="646"/>
      <c r="CB19" s="655"/>
      <c r="CD19" s="660" t="s">
        <v>280</v>
      </c>
      <c r="CE19" s="661"/>
      <c r="CF19" s="661"/>
      <c r="CG19" s="661"/>
      <c r="CH19" s="661"/>
      <c r="CI19" s="661"/>
      <c r="CJ19" s="661"/>
      <c r="CK19" s="661"/>
      <c r="CL19" s="661"/>
      <c r="CM19" s="661"/>
      <c r="CN19" s="661"/>
      <c r="CO19" s="661"/>
      <c r="CP19" s="661"/>
      <c r="CQ19" s="662"/>
      <c r="CR19" s="645" t="s">
        <v>140</v>
      </c>
      <c r="CS19" s="646"/>
      <c r="CT19" s="646"/>
      <c r="CU19" s="646"/>
      <c r="CV19" s="646"/>
      <c r="CW19" s="646"/>
      <c r="CX19" s="646"/>
      <c r="CY19" s="647"/>
      <c r="CZ19" s="648" t="s">
        <v>140</v>
      </c>
      <c r="DA19" s="648"/>
      <c r="DB19" s="648"/>
      <c r="DC19" s="648"/>
      <c r="DD19" s="654" t="s">
        <v>140</v>
      </c>
      <c r="DE19" s="646"/>
      <c r="DF19" s="646"/>
      <c r="DG19" s="646"/>
      <c r="DH19" s="646"/>
      <c r="DI19" s="646"/>
      <c r="DJ19" s="646"/>
      <c r="DK19" s="646"/>
      <c r="DL19" s="646"/>
      <c r="DM19" s="646"/>
      <c r="DN19" s="646"/>
      <c r="DO19" s="646"/>
      <c r="DP19" s="647"/>
      <c r="DQ19" s="654" t="s">
        <v>140</v>
      </c>
      <c r="DR19" s="646"/>
      <c r="DS19" s="646"/>
      <c r="DT19" s="646"/>
      <c r="DU19" s="646"/>
      <c r="DV19" s="646"/>
      <c r="DW19" s="646"/>
      <c r="DX19" s="646"/>
      <c r="DY19" s="646"/>
      <c r="DZ19" s="646"/>
      <c r="EA19" s="646"/>
      <c r="EB19" s="646"/>
      <c r="EC19" s="655"/>
    </row>
    <row r="20" spans="2:133" ht="11.25" customHeight="1">
      <c r="B20" s="642" t="s">
        <v>281</v>
      </c>
      <c r="C20" s="643"/>
      <c r="D20" s="643"/>
      <c r="E20" s="643"/>
      <c r="F20" s="643"/>
      <c r="G20" s="643"/>
      <c r="H20" s="643"/>
      <c r="I20" s="643"/>
      <c r="J20" s="643"/>
      <c r="K20" s="643"/>
      <c r="L20" s="643"/>
      <c r="M20" s="643"/>
      <c r="N20" s="643"/>
      <c r="O20" s="643"/>
      <c r="P20" s="643"/>
      <c r="Q20" s="644"/>
      <c r="R20" s="645">
        <v>66</v>
      </c>
      <c r="S20" s="646"/>
      <c r="T20" s="646"/>
      <c r="U20" s="646"/>
      <c r="V20" s="646"/>
      <c r="W20" s="646"/>
      <c r="X20" s="646"/>
      <c r="Y20" s="647"/>
      <c r="Z20" s="648">
        <v>0</v>
      </c>
      <c r="AA20" s="648"/>
      <c r="AB20" s="648"/>
      <c r="AC20" s="648"/>
      <c r="AD20" s="649">
        <v>66</v>
      </c>
      <c r="AE20" s="649"/>
      <c r="AF20" s="649"/>
      <c r="AG20" s="649"/>
      <c r="AH20" s="649"/>
      <c r="AI20" s="649"/>
      <c r="AJ20" s="649"/>
      <c r="AK20" s="649"/>
      <c r="AL20" s="650">
        <v>0</v>
      </c>
      <c r="AM20" s="651"/>
      <c r="AN20" s="651"/>
      <c r="AO20" s="652"/>
      <c r="AP20" s="642" t="s">
        <v>282</v>
      </c>
      <c r="AQ20" s="643"/>
      <c r="AR20" s="643"/>
      <c r="AS20" s="643"/>
      <c r="AT20" s="643"/>
      <c r="AU20" s="643"/>
      <c r="AV20" s="643"/>
      <c r="AW20" s="643"/>
      <c r="AX20" s="643"/>
      <c r="AY20" s="643"/>
      <c r="AZ20" s="643"/>
      <c r="BA20" s="643"/>
      <c r="BB20" s="643"/>
      <c r="BC20" s="643"/>
      <c r="BD20" s="643"/>
      <c r="BE20" s="643"/>
      <c r="BF20" s="644"/>
      <c r="BG20" s="645" t="s">
        <v>140</v>
      </c>
      <c r="BH20" s="646"/>
      <c r="BI20" s="646"/>
      <c r="BJ20" s="646"/>
      <c r="BK20" s="646"/>
      <c r="BL20" s="646"/>
      <c r="BM20" s="646"/>
      <c r="BN20" s="647"/>
      <c r="BO20" s="648" t="s">
        <v>140</v>
      </c>
      <c r="BP20" s="648"/>
      <c r="BQ20" s="648"/>
      <c r="BR20" s="648"/>
      <c r="BS20" s="654" t="s">
        <v>140</v>
      </c>
      <c r="BT20" s="646"/>
      <c r="BU20" s="646"/>
      <c r="BV20" s="646"/>
      <c r="BW20" s="646"/>
      <c r="BX20" s="646"/>
      <c r="BY20" s="646"/>
      <c r="BZ20" s="646"/>
      <c r="CA20" s="646"/>
      <c r="CB20" s="655"/>
      <c r="CD20" s="660" t="s">
        <v>283</v>
      </c>
      <c r="CE20" s="661"/>
      <c r="CF20" s="661"/>
      <c r="CG20" s="661"/>
      <c r="CH20" s="661"/>
      <c r="CI20" s="661"/>
      <c r="CJ20" s="661"/>
      <c r="CK20" s="661"/>
      <c r="CL20" s="661"/>
      <c r="CM20" s="661"/>
      <c r="CN20" s="661"/>
      <c r="CO20" s="661"/>
      <c r="CP20" s="661"/>
      <c r="CQ20" s="662"/>
      <c r="CR20" s="645">
        <v>4847158</v>
      </c>
      <c r="CS20" s="646"/>
      <c r="CT20" s="646"/>
      <c r="CU20" s="646"/>
      <c r="CV20" s="646"/>
      <c r="CW20" s="646"/>
      <c r="CX20" s="646"/>
      <c r="CY20" s="647"/>
      <c r="CZ20" s="648">
        <v>100</v>
      </c>
      <c r="DA20" s="648"/>
      <c r="DB20" s="648"/>
      <c r="DC20" s="648"/>
      <c r="DD20" s="654">
        <v>522107</v>
      </c>
      <c r="DE20" s="646"/>
      <c r="DF20" s="646"/>
      <c r="DG20" s="646"/>
      <c r="DH20" s="646"/>
      <c r="DI20" s="646"/>
      <c r="DJ20" s="646"/>
      <c r="DK20" s="646"/>
      <c r="DL20" s="646"/>
      <c r="DM20" s="646"/>
      <c r="DN20" s="646"/>
      <c r="DO20" s="646"/>
      <c r="DP20" s="647"/>
      <c r="DQ20" s="654">
        <v>3292209</v>
      </c>
      <c r="DR20" s="646"/>
      <c r="DS20" s="646"/>
      <c r="DT20" s="646"/>
      <c r="DU20" s="646"/>
      <c r="DV20" s="646"/>
      <c r="DW20" s="646"/>
      <c r="DX20" s="646"/>
      <c r="DY20" s="646"/>
      <c r="DZ20" s="646"/>
      <c r="EA20" s="646"/>
      <c r="EB20" s="646"/>
      <c r="EC20" s="655"/>
    </row>
    <row r="21" spans="2:133" ht="11.25" customHeight="1">
      <c r="B21" s="642" t="s">
        <v>284</v>
      </c>
      <c r="C21" s="643"/>
      <c r="D21" s="643"/>
      <c r="E21" s="643"/>
      <c r="F21" s="643"/>
      <c r="G21" s="643"/>
      <c r="H21" s="643"/>
      <c r="I21" s="643"/>
      <c r="J21" s="643"/>
      <c r="K21" s="643"/>
      <c r="L21" s="643"/>
      <c r="M21" s="643"/>
      <c r="N21" s="643"/>
      <c r="O21" s="643"/>
      <c r="P21" s="643"/>
      <c r="Q21" s="644"/>
      <c r="R21" s="645">
        <v>7722</v>
      </c>
      <c r="S21" s="646"/>
      <c r="T21" s="646"/>
      <c r="U21" s="646"/>
      <c r="V21" s="646"/>
      <c r="W21" s="646"/>
      <c r="X21" s="646"/>
      <c r="Y21" s="647"/>
      <c r="Z21" s="648">
        <v>0.2</v>
      </c>
      <c r="AA21" s="648"/>
      <c r="AB21" s="648"/>
      <c r="AC21" s="648"/>
      <c r="AD21" s="649">
        <v>7722</v>
      </c>
      <c r="AE21" s="649"/>
      <c r="AF21" s="649"/>
      <c r="AG21" s="649"/>
      <c r="AH21" s="649"/>
      <c r="AI21" s="649"/>
      <c r="AJ21" s="649"/>
      <c r="AK21" s="649"/>
      <c r="AL21" s="650">
        <v>0.3</v>
      </c>
      <c r="AM21" s="651"/>
      <c r="AN21" s="651"/>
      <c r="AO21" s="652"/>
      <c r="AP21" s="664" t="s">
        <v>285</v>
      </c>
      <c r="AQ21" s="665"/>
      <c r="AR21" s="665"/>
      <c r="AS21" s="665"/>
      <c r="AT21" s="665"/>
      <c r="AU21" s="665"/>
      <c r="AV21" s="665"/>
      <c r="AW21" s="665"/>
      <c r="AX21" s="665"/>
      <c r="AY21" s="665"/>
      <c r="AZ21" s="665"/>
      <c r="BA21" s="665"/>
      <c r="BB21" s="665"/>
      <c r="BC21" s="665"/>
      <c r="BD21" s="665"/>
      <c r="BE21" s="665"/>
      <c r="BF21" s="666"/>
      <c r="BG21" s="645" t="s">
        <v>140</v>
      </c>
      <c r="BH21" s="646"/>
      <c r="BI21" s="646"/>
      <c r="BJ21" s="646"/>
      <c r="BK21" s="646"/>
      <c r="BL21" s="646"/>
      <c r="BM21" s="646"/>
      <c r="BN21" s="647"/>
      <c r="BO21" s="648" t="s">
        <v>140</v>
      </c>
      <c r="BP21" s="648"/>
      <c r="BQ21" s="648"/>
      <c r="BR21" s="648"/>
      <c r="BS21" s="654" t="s">
        <v>140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286</v>
      </c>
      <c r="C22" s="643"/>
      <c r="D22" s="643"/>
      <c r="E22" s="643"/>
      <c r="F22" s="643"/>
      <c r="G22" s="643"/>
      <c r="H22" s="643"/>
      <c r="I22" s="643"/>
      <c r="J22" s="643"/>
      <c r="K22" s="643"/>
      <c r="L22" s="643"/>
      <c r="M22" s="643"/>
      <c r="N22" s="643"/>
      <c r="O22" s="643"/>
      <c r="P22" s="643"/>
      <c r="Q22" s="644"/>
      <c r="R22" s="645">
        <v>2400662</v>
      </c>
      <c r="S22" s="646"/>
      <c r="T22" s="646"/>
      <c r="U22" s="646"/>
      <c r="V22" s="646"/>
      <c r="W22" s="646"/>
      <c r="X22" s="646"/>
      <c r="Y22" s="647"/>
      <c r="Z22" s="648">
        <v>49</v>
      </c>
      <c r="AA22" s="648"/>
      <c r="AB22" s="648"/>
      <c r="AC22" s="648"/>
      <c r="AD22" s="649">
        <v>2213221</v>
      </c>
      <c r="AE22" s="649"/>
      <c r="AF22" s="649"/>
      <c r="AG22" s="649"/>
      <c r="AH22" s="649"/>
      <c r="AI22" s="649"/>
      <c r="AJ22" s="649"/>
      <c r="AK22" s="649"/>
      <c r="AL22" s="650">
        <v>80.3</v>
      </c>
      <c r="AM22" s="651"/>
      <c r="AN22" s="651"/>
      <c r="AO22" s="652"/>
      <c r="AP22" s="664" t="s">
        <v>287</v>
      </c>
      <c r="AQ22" s="665"/>
      <c r="AR22" s="665"/>
      <c r="AS22" s="665"/>
      <c r="AT22" s="665"/>
      <c r="AU22" s="665"/>
      <c r="AV22" s="665"/>
      <c r="AW22" s="665"/>
      <c r="AX22" s="665"/>
      <c r="AY22" s="665"/>
      <c r="AZ22" s="665"/>
      <c r="BA22" s="665"/>
      <c r="BB22" s="665"/>
      <c r="BC22" s="665"/>
      <c r="BD22" s="665"/>
      <c r="BE22" s="665"/>
      <c r="BF22" s="666"/>
      <c r="BG22" s="645" t="s">
        <v>140</v>
      </c>
      <c r="BH22" s="646"/>
      <c r="BI22" s="646"/>
      <c r="BJ22" s="646"/>
      <c r="BK22" s="646"/>
      <c r="BL22" s="646"/>
      <c r="BM22" s="646"/>
      <c r="BN22" s="647"/>
      <c r="BO22" s="648" t="s">
        <v>140</v>
      </c>
      <c r="BP22" s="648"/>
      <c r="BQ22" s="648"/>
      <c r="BR22" s="648"/>
      <c r="BS22" s="654" t="s">
        <v>140</v>
      </c>
      <c r="BT22" s="646"/>
      <c r="BU22" s="646"/>
      <c r="BV22" s="646"/>
      <c r="BW22" s="646"/>
      <c r="BX22" s="646"/>
      <c r="BY22" s="646"/>
      <c r="BZ22" s="646"/>
      <c r="CA22" s="646"/>
      <c r="CB22" s="655"/>
      <c r="CD22" s="627" t="s">
        <v>288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289</v>
      </c>
      <c r="C23" s="643"/>
      <c r="D23" s="643"/>
      <c r="E23" s="643"/>
      <c r="F23" s="643"/>
      <c r="G23" s="643"/>
      <c r="H23" s="643"/>
      <c r="I23" s="643"/>
      <c r="J23" s="643"/>
      <c r="K23" s="643"/>
      <c r="L23" s="643"/>
      <c r="M23" s="643"/>
      <c r="N23" s="643"/>
      <c r="O23" s="643"/>
      <c r="P23" s="643"/>
      <c r="Q23" s="644"/>
      <c r="R23" s="645">
        <v>2213221</v>
      </c>
      <c r="S23" s="646"/>
      <c r="T23" s="646"/>
      <c r="U23" s="646"/>
      <c r="V23" s="646"/>
      <c r="W23" s="646"/>
      <c r="X23" s="646"/>
      <c r="Y23" s="647"/>
      <c r="Z23" s="648">
        <v>45.2</v>
      </c>
      <c r="AA23" s="648"/>
      <c r="AB23" s="648"/>
      <c r="AC23" s="648"/>
      <c r="AD23" s="649">
        <v>2213221</v>
      </c>
      <c r="AE23" s="649"/>
      <c r="AF23" s="649"/>
      <c r="AG23" s="649"/>
      <c r="AH23" s="649"/>
      <c r="AI23" s="649"/>
      <c r="AJ23" s="649"/>
      <c r="AK23" s="649"/>
      <c r="AL23" s="650">
        <v>80.3</v>
      </c>
      <c r="AM23" s="651"/>
      <c r="AN23" s="651"/>
      <c r="AO23" s="652"/>
      <c r="AP23" s="664" t="s">
        <v>290</v>
      </c>
      <c r="AQ23" s="665"/>
      <c r="AR23" s="665"/>
      <c r="AS23" s="665"/>
      <c r="AT23" s="665"/>
      <c r="AU23" s="665"/>
      <c r="AV23" s="665"/>
      <c r="AW23" s="665"/>
      <c r="AX23" s="665"/>
      <c r="AY23" s="665"/>
      <c r="AZ23" s="665"/>
      <c r="BA23" s="665"/>
      <c r="BB23" s="665"/>
      <c r="BC23" s="665"/>
      <c r="BD23" s="665"/>
      <c r="BE23" s="665"/>
      <c r="BF23" s="666"/>
      <c r="BG23" s="645" t="s">
        <v>140</v>
      </c>
      <c r="BH23" s="646"/>
      <c r="BI23" s="646"/>
      <c r="BJ23" s="646"/>
      <c r="BK23" s="646"/>
      <c r="BL23" s="646"/>
      <c r="BM23" s="646"/>
      <c r="BN23" s="647"/>
      <c r="BO23" s="648" t="s">
        <v>140</v>
      </c>
      <c r="BP23" s="648"/>
      <c r="BQ23" s="648"/>
      <c r="BR23" s="648"/>
      <c r="BS23" s="654" t="s">
        <v>140</v>
      </c>
      <c r="BT23" s="646"/>
      <c r="BU23" s="646"/>
      <c r="BV23" s="646"/>
      <c r="BW23" s="646"/>
      <c r="BX23" s="646"/>
      <c r="BY23" s="646"/>
      <c r="BZ23" s="646"/>
      <c r="CA23" s="646"/>
      <c r="CB23" s="655"/>
      <c r="CD23" s="627" t="s">
        <v>230</v>
      </c>
      <c r="CE23" s="628"/>
      <c r="CF23" s="628"/>
      <c r="CG23" s="628"/>
      <c r="CH23" s="628"/>
      <c r="CI23" s="628"/>
      <c r="CJ23" s="628"/>
      <c r="CK23" s="628"/>
      <c r="CL23" s="628"/>
      <c r="CM23" s="628"/>
      <c r="CN23" s="628"/>
      <c r="CO23" s="628"/>
      <c r="CP23" s="628"/>
      <c r="CQ23" s="629"/>
      <c r="CR23" s="627" t="s">
        <v>291</v>
      </c>
      <c r="CS23" s="628"/>
      <c r="CT23" s="628"/>
      <c r="CU23" s="628"/>
      <c r="CV23" s="628"/>
      <c r="CW23" s="628"/>
      <c r="CX23" s="628"/>
      <c r="CY23" s="629"/>
      <c r="CZ23" s="627" t="s">
        <v>292</v>
      </c>
      <c r="DA23" s="628"/>
      <c r="DB23" s="628"/>
      <c r="DC23" s="629"/>
      <c r="DD23" s="627" t="s">
        <v>293</v>
      </c>
      <c r="DE23" s="628"/>
      <c r="DF23" s="628"/>
      <c r="DG23" s="628"/>
      <c r="DH23" s="628"/>
      <c r="DI23" s="628"/>
      <c r="DJ23" s="628"/>
      <c r="DK23" s="629"/>
      <c r="DL23" s="676" t="s">
        <v>294</v>
      </c>
      <c r="DM23" s="677"/>
      <c r="DN23" s="677"/>
      <c r="DO23" s="677"/>
      <c r="DP23" s="677"/>
      <c r="DQ23" s="677"/>
      <c r="DR23" s="677"/>
      <c r="DS23" s="677"/>
      <c r="DT23" s="677"/>
      <c r="DU23" s="677"/>
      <c r="DV23" s="678"/>
      <c r="DW23" s="627" t="s">
        <v>295</v>
      </c>
      <c r="DX23" s="628"/>
      <c r="DY23" s="628"/>
      <c r="DZ23" s="628"/>
      <c r="EA23" s="628"/>
      <c r="EB23" s="628"/>
      <c r="EC23" s="629"/>
    </row>
    <row r="24" spans="2:133" ht="11.25" customHeight="1">
      <c r="B24" s="642" t="s">
        <v>296</v>
      </c>
      <c r="C24" s="643"/>
      <c r="D24" s="643"/>
      <c r="E24" s="643"/>
      <c r="F24" s="643"/>
      <c r="G24" s="643"/>
      <c r="H24" s="643"/>
      <c r="I24" s="643"/>
      <c r="J24" s="643"/>
      <c r="K24" s="643"/>
      <c r="L24" s="643"/>
      <c r="M24" s="643"/>
      <c r="N24" s="643"/>
      <c r="O24" s="643"/>
      <c r="P24" s="643"/>
      <c r="Q24" s="644"/>
      <c r="R24" s="645">
        <v>187441</v>
      </c>
      <c r="S24" s="646"/>
      <c r="T24" s="646"/>
      <c r="U24" s="646"/>
      <c r="V24" s="646"/>
      <c r="W24" s="646"/>
      <c r="X24" s="646"/>
      <c r="Y24" s="647"/>
      <c r="Z24" s="648">
        <v>3.8</v>
      </c>
      <c r="AA24" s="648"/>
      <c r="AB24" s="648"/>
      <c r="AC24" s="648"/>
      <c r="AD24" s="649" t="s">
        <v>140</v>
      </c>
      <c r="AE24" s="649"/>
      <c r="AF24" s="649"/>
      <c r="AG24" s="649"/>
      <c r="AH24" s="649"/>
      <c r="AI24" s="649"/>
      <c r="AJ24" s="649"/>
      <c r="AK24" s="649"/>
      <c r="AL24" s="650" t="s">
        <v>140</v>
      </c>
      <c r="AM24" s="651"/>
      <c r="AN24" s="651"/>
      <c r="AO24" s="652"/>
      <c r="AP24" s="664" t="s">
        <v>297</v>
      </c>
      <c r="AQ24" s="665"/>
      <c r="AR24" s="665"/>
      <c r="AS24" s="665"/>
      <c r="AT24" s="665"/>
      <c r="AU24" s="665"/>
      <c r="AV24" s="665"/>
      <c r="AW24" s="665"/>
      <c r="AX24" s="665"/>
      <c r="AY24" s="665"/>
      <c r="AZ24" s="665"/>
      <c r="BA24" s="665"/>
      <c r="BB24" s="665"/>
      <c r="BC24" s="665"/>
      <c r="BD24" s="665"/>
      <c r="BE24" s="665"/>
      <c r="BF24" s="666"/>
      <c r="BG24" s="645" t="s">
        <v>140</v>
      </c>
      <c r="BH24" s="646"/>
      <c r="BI24" s="646"/>
      <c r="BJ24" s="646"/>
      <c r="BK24" s="646"/>
      <c r="BL24" s="646"/>
      <c r="BM24" s="646"/>
      <c r="BN24" s="647"/>
      <c r="BO24" s="648" t="s">
        <v>140</v>
      </c>
      <c r="BP24" s="648"/>
      <c r="BQ24" s="648"/>
      <c r="BR24" s="648"/>
      <c r="BS24" s="654" t="s">
        <v>140</v>
      </c>
      <c r="BT24" s="646"/>
      <c r="BU24" s="646"/>
      <c r="BV24" s="646"/>
      <c r="BW24" s="646"/>
      <c r="BX24" s="646"/>
      <c r="BY24" s="646"/>
      <c r="BZ24" s="646"/>
      <c r="CA24" s="646"/>
      <c r="CB24" s="655"/>
      <c r="CD24" s="656" t="s">
        <v>298</v>
      </c>
      <c r="CE24" s="657"/>
      <c r="CF24" s="657"/>
      <c r="CG24" s="657"/>
      <c r="CH24" s="657"/>
      <c r="CI24" s="657"/>
      <c r="CJ24" s="657"/>
      <c r="CK24" s="657"/>
      <c r="CL24" s="657"/>
      <c r="CM24" s="657"/>
      <c r="CN24" s="657"/>
      <c r="CO24" s="657"/>
      <c r="CP24" s="657"/>
      <c r="CQ24" s="658"/>
      <c r="CR24" s="634">
        <v>1995039</v>
      </c>
      <c r="CS24" s="635"/>
      <c r="CT24" s="635"/>
      <c r="CU24" s="635"/>
      <c r="CV24" s="635"/>
      <c r="CW24" s="635"/>
      <c r="CX24" s="635"/>
      <c r="CY24" s="636"/>
      <c r="CZ24" s="639">
        <v>41.2</v>
      </c>
      <c r="DA24" s="640"/>
      <c r="DB24" s="640"/>
      <c r="DC24" s="659"/>
      <c r="DD24" s="679">
        <v>1675305</v>
      </c>
      <c r="DE24" s="635"/>
      <c r="DF24" s="635"/>
      <c r="DG24" s="635"/>
      <c r="DH24" s="635"/>
      <c r="DI24" s="635"/>
      <c r="DJ24" s="635"/>
      <c r="DK24" s="636"/>
      <c r="DL24" s="679">
        <v>1664165</v>
      </c>
      <c r="DM24" s="635"/>
      <c r="DN24" s="635"/>
      <c r="DO24" s="635"/>
      <c r="DP24" s="635"/>
      <c r="DQ24" s="635"/>
      <c r="DR24" s="635"/>
      <c r="DS24" s="635"/>
      <c r="DT24" s="635"/>
      <c r="DU24" s="635"/>
      <c r="DV24" s="636"/>
      <c r="DW24" s="639">
        <v>58.8</v>
      </c>
      <c r="DX24" s="640"/>
      <c r="DY24" s="640"/>
      <c r="DZ24" s="640"/>
      <c r="EA24" s="640"/>
      <c r="EB24" s="640"/>
      <c r="EC24" s="641"/>
    </row>
    <row r="25" spans="2:133" ht="11.25" customHeight="1">
      <c r="B25" s="642" t="s">
        <v>299</v>
      </c>
      <c r="C25" s="643"/>
      <c r="D25" s="643"/>
      <c r="E25" s="643"/>
      <c r="F25" s="643"/>
      <c r="G25" s="643"/>
      <c r="H25" s="643"/>
      <c r="I25" s="643"/>
      <c r="J25" s="643"/>
      <c r="K25" s="643"/>
      <c r="L25" s="643"/>
      <c r="M25" s="643"/>
      <c r="N25" s="643"/>
      <c r="O25" s="643"/>
      <c r="P25" s="643"/>
      <c r="Q25" s="644"/>
      <c r="R25" s="645" t="s">
        <v>140</v>
      </c>
      <c r="S25" s="646"/>
      <c r="T25" s="646"/>
      <c r="U25" s="646"/>
      <c r="V25" s="646"/>
      <c r="W25" s="646"/>
      <c r="X25" s="646"/>
      <c r="Y25" s="647"/>
      <c r="Z25" s="648" t="s">
        <v>140</v>
      </c>
      <c r="AA25" s="648"/>
      <c r="AB25" s="648"/>
      <c r="AC25" s="648"/>
      <c r="AD25" s="649" t="s">
        <v>140</v>
      </c>
      <c r="AE25" s="649"/>
      <c r="AF25" s="649"/>
      <c r="AG25" s="649"/>
      <c r="AH25" s="649"/>
      <c r="AI25" s="649"/>
      <c r="AJ25" s="649"/>
      <c r="AK25" s="649"/>
      <c r="AL25" s="650" t="s">
        <v>140</v>
      </c>
      <c r="AM25" s="651"/>
      <c r="AN25" s="651"/>
      <c r="AO25" s="652"/>
      <c r="AP25" s="664" t="s">
        <v>300</v>
      </c>
      <c r="AQ25" s="665"/>
      <c r="AR25" s="665"/>
      <c r="AS25" s="665"/>
      <c r="AT25" s="665"/>
      <c r="AU25" s="665"/>
      <c r="AV25" s="665"/>
      <c r="AW25" s="665"/>
      <c r="AX25" s="665"/>
      <c r="AY25" s="665"/>
      <c r="AZ25" s="665"/>
      <c r="BA25" s="665"/>
      <c r="BB25" s="665"/>
      <c r="BC25" s="665"/>
      <c r="BD25" s="665"/>
      <c r="BE25" s="665"/>
      <c r="BF25" s="666"/>
      <c r="BG25" s="645" t="s">
        <v>140</v>
      </c>
      <c r="BH25" s="646"/>
      <c r="BI25" s="646"/>
      <c r="BJ25" s="646"/>
      <c r="BK25" s="646"/>
      <c r="BL25" s="646"/>
      <c r="BM25" s="646"/>
      <c r="BN25" s="647"/>
      <c r="BO25" s="648" t="s">
        <v>140</v>
      </c>
      <c r="BP25" s="648"/>
      <c r="BQ25" s="648"/>
      <c r="BR25" s="648"/>
      <c r="BS25" s="654" t="s">
        <v>140</v>
      </c>
      <c r="BT25" s="646"/>
      <c r="BU25" s="646"/>
      <c r="BV25" s="646"/>
      <c r="BW25" s="646"/>
      <c r="BX25" s="646"/>
      <c r="BY25" s="646"/>
      <c r="BZ25" s="646"/>
      <c r="CA25" s="646"/>
      <c r="CB25" s="655"/>
      <c r="CD25" s="660" t="s">
        <v>301</v>
      </c>
      <c r="CE25" s="661"/>
      <c r="CF25" s="661"/>
      <c r="CG25" s="661"/>
      <c r="CH25" s="661"/>
      <c r="CI25" s="661"/>
      <c r="CJ25" s="661"/>
      <c r="CK25" s="661"/>
      <c r="CL25" s="661"/>
      <c r="CM25" s="661"/>
      <c r="CN25" s="661"/>
      <c r="CO25" s="661"/>
      <c r="CP25" s="661"/>
      <c r="CQ25" s="662"/>
      <c r="CR25" s="645">
        <v>1022597</v>
      </c>
      <c r="CS25" s="682"/>
      <c r="CT25" s="682"/>
      <c r="CU25" s="682"/>
      <c r="CV25" s="682"/>
      <c r="CW25" s="682"/>
      <c r="CX25" s="682"/>
      <c r="CY25" s="683"/>
      <c r="CZ25" s="650">
        <v>21.1</v>
      </c>
      <c r="DA25" s="680"/>
      <c r="DB25" s="680"/>
      <c r="DC25" s="684"/>
      <c r="DD25" s="654">
        <v>975313</v>
      </c>
      <c r="DE25" s="682"/>
      <c r="DF25" s="682"/>
      <c r="DG25" s="682"/>
      <c r="DH25" s="682"/>
      <c r="DI25" s="682"/>
      <c r="DJ25" s="682"/>
      <c r="DK25" s="683"/>
      <c r="DL25" s="654">
        <v>966222</v>
      </c>
      <c r="DM25" s="682"/>
      <c r="DN25" s="682"/>
      <c r="DO25" s="682"/>
      <c r="DP25" s="682"/>
      <c r="DQ25" s="682"/>
      <c r="DR25" s="682"/>
      <c r="DS25" s="682"/>
      <c r="DT25" s="682"/>
      <c r="DU25" s="682"/>
      <c r="DV25" s="683"/>
      <c r="DW25" s="650">
        <v>34.1</v>
      </c>
      <c r="DX25" s="680"/>
      <c r="DY25" s="680"/>
      <c r="DZ25" s="680"/>
      <c r="EA25" s="680"/>
      <c r="EB25" s="680"/>
      <c r="EC25" s="681"/>
    </row>
    <row r="26" spans="2:133" ht="11.25" customHeight="1">
      <c r="B26" s="642" t="s">
        <v>302</v>
      </c>
      <c r="C26" s="643"/>
      <c r="D26" s="643"/>
      <c r="E26" s="643"/>
      <c r="F26" s="643"/>
      <c r="G26" s="643"/>
      <c r="H26" s="643"/>
      <c r="I26" s="643"/>
      <c r="J26" s="643"/>
      <c r="K26" s="643"/>
      <c r="L26" s="643"/>
      <c r="M26" s="643"/>
      <c r="N26" s="643"/>
      <c r="O26" s="643"/>
      <c r="P26" s="643"/>
      <c r="Q26" s="644"/>
      <c r="R26" s="645">
        <v>2919572</v>
      </c>
      <c r="S26" s="646"/>
      <c r="T26" s="646"/>
      <c r="U26" s="646"/>
      <c r="V26" s="646"/>
      <c r="W26" s="646"/>
      <c r="X26" s="646"/>
      <c r="Y26" s="647"/>
      <c r="Z26" s="648">
        <v>59.6</v>
      </c>
      <c r="AA26" s="648"/>
      <c r="AB26" s="648"/>
      <c r="AC26" s="648"/>
      <c r="AD26" s="649">
        <v>2732131</v>
      </c>
      <c r="AE26" s="649"/>
      <c r="AF26" s="649"/>
      <c r="AG26" s="649"/>
      <c r="AH26" s="649"/>
      <c r="AI26" s="649"/>
      <c r="AJ26" s="649"/>
      <c r="AK26" s="649"/>
      <c r="AL26" s="650">
        <v>99.2</v>
      </c>
      <c r="AM26" s="651"/>
      <c r="AN26" s="651"/>
      <c r="AO26" s="652"/>
      <c r="AP26" s="664" t="s">
        <v>303</v>
      </c>
      <c r="AQ26" s="691"/>
      <c r="AR26" s="691"/>
      <c r="AS26" s="691"/>
      <c r="AT26" s="691"/>
      <c r="AU26" s="691"/>
      <c r="AV26" s="691"/>
      <c r="AW26" s="691"/>
      <c r="AX26" s="691"/>
      <c r="AY26" s="691"/>
      <c r="AZ26" s="691"/>
      <c r="BA26" s="691"/>
      <c r="BB26" s="691"/>
      <c r="BC26" s="691"/>
      <c r="BD26" s="691"/>
      <c r="BE26" s="691"/>
      <c r="BF26" s="666"/>
      <c r="BG26" s="645" t="s">
        <v>140</v>
      </c>
      <c r="BH26" s="646"/>
      <c r="BI26" s="646"/>
      <c r="BJ26" s="646"/>
      <c r="BK26" s="646"/>
      <c r="BL26" s="646"/>
      <c r="BM26" s="646"/>
      <c r="BN26" s="647"/>
      <c r="BO26" s="648" t="s">
        <v>140</v>
      </c>
      <c r="BP26" s="648"/>
      <c r="BQ26" s="648"/>
      <c r="BR26" s="648"/>
      <c r="BS26" s="654" t="s">
        <v>140</v>
      </c>
      <c r="BT26" s="646"/>
      <c r="BU26" s="646"/>
      <c r="BV26" s="646"/>
      <c r="BW26" s="646"/>
      <c r="BX26" s="646"/>
      <c r="BY26" s="646"/>
      <c r="BZ26" s="646"/>
      <c r="CA26" s="646"/>
      <c r="CB26" s="655"/>
      <c r="CD26" s="660" t="s">
        <v>304</v>
      </c>
      <c r="CE26" s="661"/>
      <c r="CF26" s="661"/>
      <c r="CG26" s="661"/>
      <c r="CH26" s="661"/>
      <c r="CI26" s="661"/>
      <c r="CJ26" s="661"/>
      <c r="CK26" s="661"/>
      <c r="CL26" s="661"/>
      <c r="CM26" s="661"/>
      <c r="CN26" s="661"/>
      <c r="CO26" s="661"/>
      <c r="CP26" s="661"/>
      <c r="CQ26" s="662"/>
      <c r="CR26" s="645">
        <v>686809</v>
      </c>
      <c r="CS26" s="646"/>
      <c r="CT26" s="646"/>
      <c r="CU26" s="646"/>
      <c r="CV26" s="646"/>
      <c r="CW26" s="646"/>
      <c r="CX26" s="646"/>
      <c r="CY26" s="647"/>
      <c r="CZ26" s="650">
        <v>14.2</v>
      </c>
      <c r="DA26" s="680"/>
      <c r="DB26" s="680"/>
      <c r="DC26" s="684"/>
      <c r="DD26" s="654">
        <v>644828</v>
      </c>
      <c r="DE26" s="646"/>
      <c r="DF26" s="646"/>
      <c r="DG26" s="646"/>
      <c r="DH26" s="646"/>
      <c r="DI26" s="646"/>
      <c r="DJ26" s="646"/>
      <c r="DK26" s="647"/>
      <c r="DL26" s="654" t="s">
        <v>140</v>
      </c>
      <c r="DM26" s="646"/>
      <c r="DN26" s="646"/>
      <c r="DO26" s="646"/>
      <c r="DP26" s="646"/>
      <c r="DQ26" s="646"/>
      <c r="DR26" s="646"/>
      <c r="DS26" s="646"/>
      <c r="DT26" s="646"/>
      <c r="DU26" s="646"/>
      <c r="DV26" s="647"/>
      <c r="DW26" s="650" t="s">
        <v>140</v>
      </c>
      <c r="DX26" s="680"/>
      <c r="DY26" s="680"/>
      <c r="DZ26" s="680"/>
      <c r="EA26" s="680"/>
      <c r="EB26" s="680"/>
      <c r="EC26" s="681"/>
    </row>
    <row r="27" spans="2:133" ht="11.25" customHeight="1">
      <c r="B27" s="642" t="s">
        <v>305</v>
      </c>
      <c r="C27" s="643"/>
      <c r="D27" s="643"/>
      <c r="E27" s="643"/>
      <c r="F27" s="643"/>
      <c r="G27" s="643"/>
      <c r="H27" s="643"/>
      <c r="I27" s="643"/>
      <c r="J27" s="643"/>
      <c r="K27" s="643"/>
      <c r="L27" s="643"/>
      <c r="M27" s="643"/>
      <c r="N27" s="643"/>
      <c r="O27" s="643"/>
      <c r="P27" s="643"/>
      <c r="Q27" s="644"/>
      <c r="R27" s="645" t="s">
        <v>140</v>
      </c>
      <c r="S27" s="646"/>
      <c r="T27" s="646"/>
      <c r="U27" s="646"/>
      <c r="V27" s="646"/>
      <c r="W27" s="646"/>
      <c r="X27" s="646"/>
      <c r="Y27" s="647"/>
      <c r="Z27" s="648" t="s">
        <v>140</v>
      </c>
      <c r="AA27" s="648"/>
      <c r="AB27" s="648"/>
      <c r="AC27" s="648"/>
      <c r="AD27" s="649" t="s">
        <v>140</v>
      </c>
      <c r="AE27" s="649"/>
      <c r="AF27" s="649"/>
      <c r="AG27" s="649"/>
      <c r="AH27" s="649"/>
      <c r="AI27" s="649"/>
      <c r="AJ27" s="649"/>
      <c r="AK27" s="649"/>
      <c r="AL27" s="650" t="s">
        <v>140</v>
      </c>
      <c r="AM27" s="651"/>
      <c r="AN27" s="651"/>
      <c r="AO27" s="652"/>
      <c r="AP27" s="642" t="s">
        <v>306</v>
      </c>
      <c r="AQ27" s="643"/>
      <c r="AR27" s="643"/>
      <c r="AS27" s="643"/>
      <c r="AT27" s="643"/>
      <c r="AU27" s="643"/>
      <c r="AV27" s="643"/>
      <c r="AW27" s="643"/>
      <c r="AX27" s="643"/>
      <c r="AY27" s="643"/>
      <c r="AZ27" s="643"/>
      <c r="BA27" s="643"/>
      <c r="BB27" s="643"/>
      <c r="BC27" s="643"/>
      <c r="BD27" s="643"/>
      <c r="BE27" s="643"/>
      <c r="BF27" s="644"/>
      <c r="BG27" s="645">
        <v>372168</v>
      </c>
      <c r="BH27" s="646"/>
      <c r="BI27" s="646"/>
      <c r="BJ27" s="646"/>
      <c r="BK27" s="646"/>
      <c r="BL27" s="646"/>
      <c r="BM27" s="646"/>
      <c r="BN27" s="647"/>
      <c r="BO27" s="648">
        <v>100</v>
      </c>
      <c r="BP27" s="648"/>
      <c r="BQ27" s="648"/>
      <c r="BR27" s="648"/>
      <c r="BS27" s="654">
        <v>3504</v>
      </c>
      <c r="BT27" s="646"/>
      <c r="BU27" s="646"/>
      <c r="BV27" s="646"/>
      <c r="BW27" s="646"/>
      <c r="BX27" s="646"/>
      <c r="BY27" s="646"/>
      <c r="BZ27" s="646"/>
      <c r="CA27" s="646"/>
      <c r="CB27" s="655"/>
      <c r="CD27" s="660" t="s">
        <v>307</v>
      </c>
      <c r="CE27" s="661"/>
      <c r="CF27" s="661"/>
      <c r="CG27" s="661"/>
      <c r="CH27" s="661"/>
      <c r="CI27" s="661"/>
      <c r="CJ27" s="661"/>
      <c r="CK27" s="661"/>
      <c r="CL27" s="661"/>
      <c r="CM27" s="661"/>
      <c r="CN27" s="661"/>
      <c r="CO27" s="661"/>
      <c r="CP27" s="661"/>
      <c r="CQ27" s="662"/>
      <c r="CR27" s="645">
        <v>300693</v>
      </c>
      <c r="CS27" s="682"/>
      <c r="CT27" s="682"/>
      <c r="CU27" s="682"/>
      <c r="CV27" s="682"/>
      <c r="CW27" s="682"/>
      <c r="CX27" s="682"/>
      <c r="CY27" s="683"/>
      <c r="CZ27" s="650">
        <v>6.2</v>
      </c>
      <c r="DA27" s="680"/>
      <c r="DB27" s="680"/>
      <c r="DC27" s="684"/>
      <c r="DD27" s="654">
        <v>99881</v>
      </c>
      <c r="DE27" s="682"/>
      <c r="DF27" s="682"/>
      <c r="DG27" s="682"/>
      <c r="DH27" s="682"/>
      <c r="DI27" s="682"/>
      <c r="DJ27" s="682"/>
      <c r="DK27" s="683"/>
      <c r="DL27" s="654">
        <v>97832</v>
      </c>
      <c r="DM27" s="682"/>
      <c r="DN27" s="682"/>
      <c r="DO27" s="682"/>
      <c r="DP27" s="682"/>
      <c r="DQ27" s="682"/>
      <c r="DR27" s="682"/>
      <c r="DS27" s="682"/>
      <c r="DT27" s="682"/>
      <c r="DU27" s="682"/>
      <c r="DV27" s="683"/>
      <c r="DW27" s="650">
        <v>3.5</v>
      </c>
      <c r="DX27" s="680"/>
      <c r="DY27" s="680"/>
      <c r="DZ27" s="680"/>
      <c r="EA27" s="680"/>
      <c r="EB27" s="680"/>
      <c r="EC27" s="681"/>
    </row>
    <row r="28" spans="2:133" ht="11.25" customHeight="1">
      <c r="B28" s="642" t="s">
        <v>308</v>
      </c>
      <c r="C28" s="643"/>
      <c r="D28" s="643"/>
      <c r="E28" s="643"/>
      <c r="F28" s="643"/>
      <c r="G28" s="643"/>
      <c r="H28" s="643"/>
      <c r="I28" s="643"/>
      <c r="J28" s="643"/>
      <c r="K28" s="643"/>
      <c r="L28" s="643"/>
      <c r="M28" s="643"/>
      <c r="N28" s="643"/>
      <c r="O28" s="643"/>
      <c r="P28" s="643"/>
      <c r="Q28" s="644"/>
      <c r="R28" s="645">
        <v>93900</v>
      </c>
      <c r="S28" s="646"/>
      <c r="T28" s="646"/>
      <c r="U28" s="646"/>
      <c r="V28" s="646"/>
      <c r="W28" s="646"/>
      <c r="X28" s="646"/>
      <c r="Y28" s="647"/>
      <c r="Z28" s="648">
        <v>1.9</v>
      </c>
      <c r="AA28" s="648"/>
      <c r="AB28" s="648"/>
      <c r="AC28" s="648"/>
      <c r="AD28" s="649" t="s">
        <v>140</v>
      </c>
      <c r="AE28" s="649"/>
      <c r="AF28" s="649"/>
      <c r="AG28" s="649"/>
      <c r="AH28" s="649"/>
      <c r="AI28" s="649"/>
      <c r="AJ28" s="649"/>
      <c r="AK28" s="649"/>
      <c r="AL28" s="650" t="s">
        <v>140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309</v>
      </c>
      <c r="CE28" s="661"/>
      <c r="CF28" s="661"/>
      <c r="CG28" s="661"/>
      <c r="CH28" s="661"/>
      <c r="CI28" s="661"/>
      <c r="CJ28" s="661"/>
      <c r="CK28" s="661"/>
      <c r="CL28" s="661"/>
      <c r="CM28" s="661"/>
      <c r="CN28" s="661"/>
      <c r="CO28" s="661"/>
      <c r="CP28" s="661"/>
      <c r="CQ28" s="662"/>
      <c r="CR28" s="645">
        <v>671749</v>
      </c>
      <c r="CS28" s="646"/>
      <c r="CT28" s="646"/>
      <c r="CU28" s="646"/>
      <c r="CV28" s="646"/>
      <c r="CW28" s="646"/>
      <c r="CX28" s="646"/>
      <c r="CY28" s="647"/>
      <c r="CZ28" s="650">
        <v>13.9</v>
      </c>
      <c r="DA28" s="680"/>
      <c r="DB28" s="680"/>
      <c r="DC28" s="684"/>
      <c r="DD28" s="654">
        <v>600111</v>
      </c>
      <c r="DE28" s="646"/>
      <c r="DF28" s="646"/>
      <c r="DG28" s="646"/>
      <c r="DH28" s="646"/>
      <c r="DI28" s="646"/>
      <c r="DJ28" s="646"/>
      <c r="DK28" s="647"/>
      <c r="DL28" s="654">
        <v>600111</v>
      </c>
      <c r="DM28" s="646"/>
      <c r="DN28" s="646"/>
      <c r="DO28" s="646"/>
      <c r="DP28" s="646"/>
      <c r="DQ28" s="646"/>
      <c r="DR28" s="646"/>
      <c r="DS28" s="646"/>
      <c r="DT28" s="646"/>
      <c r="DU28" s="646"/>
      <c r="DV28" s="647"/>
      <c r="DW28" s="650">
        <v>21.2</v>
      </c>
      <c r="DX28" s="680"/>
      <c r="DY28" s="680"/>
      <c r="DZ28" s="680"/>
      <c r="EA28" s="680"/>
      <c r="EB28" s="680"/>
      <c r="EC28" s="681"/>
    </row>
    <row r="29" spans="2:133" ht="11.25" customHeight="1">
      <c r="B29" s="642" t="s">
        <v>310</v>
      </c>
      <c r="C29" s="643"/>
      <c r="D29" s="643"/>
      <c r="E29" s="643"/>
      <c r="F29" s="643"/>
      <c r="G29" s="643"/>
      <c r="H29" s="643"/>
      <c r="I29" s="643"/>
      <c r="J29" s="643"/>
      <c r="K29" s="643"/>
      <c r="L29" s="643"/>
      <c r="M29" s="643"/>
      <c r="N29" s="643"/>
      <c r="O29" s="643"/>
      <c r="P29" s="643"/>
      <c r="Q29" s="644"/>
      <c r="R29" s="645">
        <v>218024</v>
      </c>
      <c r="S29" s="646"/>
      <c r="T29" s="646"/>
      <c r="U29" s="646"/>
      <c r="V29" s="646"/>
      <c r="W29" s="646"/>
      <c r="X29" s="646"/>
      <c r="Y29" s="647"/>
      <c r="Z29" s="648">
        <v>4.4000000000000004</v>
      </c>
      <c r="AA29" s="648"/>
      <c r="AB29" s="648"/>
      <c r="AC29" s="648"/>
      <c r="AD29" s="649">
        <v>1134</v>
      </c>
      <c r="AE29" s="649"/>
      <c r="AF29" s="649"/>
      <c r="AG29" s="649"/>
      <c r="AH29" s="649"/>
      <c r="AI29" s="649"/>
      <c r="AJ29" s="649"/>
      <c r="AK29" s="649"/>
      <c r="AL29" s="650">
        <v>0</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311</v>
      </c>
      <c r="CE29" s="686"/>
      <c r="CF29" s="660" t="s">
        <v>312</v>
      </c>
      <c r="CG29" s="661"/>
      <c r="CH29" s="661"/>
      <c r="CI29" s="661"/>
      <c r="CJ29" s="661"/>
      <c r="CK29" s="661"/>
      <c r="CL29" s="661"/>
      <c r="CM29" s="661"/>
      <c r="CN29" s="661"/>
      <c r="CO29" s="661"/>
      <c r="CP29" s="661"/>
      <c r="CQ29" s="662"/>
      <c r="CR29" s="645">
        <v>671670</v>
      </c>
      <c r="CS29" s="682"/>
      <c r="CT29" s="682"/>
      <c r="CU29" s="682"/>
      <c r="CV29" s="682"/>
      <c r="CW29" s="682"/>
      <c r="CX29" s="682"/>
      <c r="CY29" s="683"/>
      <c r="CZ29" s="650">
        <v>13.9</v>
      </c>
      <c r="DA29" s="680"/>
      <c r="DB29" s="680"/>
      <c r="DC29" s="684"/>
      <c r="DD29" s="654">
        <v>600032</v>
      </c>
      <c r="DE29" s="682"/>
      <c r="DF29" s="682"/>
      <c r="DG29" s="682"/>
      <c r="DH29" s="682"/>
      <c r="DI29" s="682"/>
      <c r="DJ29" s="682"/>
      <c r="DK29" s="683"/>
      <c r="DL29" s="654">
        <v>600032</v>
      </c>
      <c r="DM29" s="682"/>
      <c r="DN29" s="682"/>
      <c r="DO29" s="682"/>
      <c r="DP29" s="682"/>
      <c r="DQ29" s="682"/>
      <c r="DR29" s="682"/>
      <c r="DS29" s="682"/>
      <c r="DT29" s="682"/>
      <c r="DU29" s="682"/>
      <c r="DV29" s="683"/>
      <c r="DW29" s="650">
        <v>21.2</v>
      </c>
      <c r="DX29" s="680"/>
      <c r="DY29" s="680"/>
      <c r="DZ29" s="680"/>
      <c r="EA29" s="680"/>
      <c r="EB29" s="680"/>
      <c r="EC29" s="681"/>
    </row>
    <row r="30" spans="2:133" ht="11.25" customHeight="1">
      <c r="B30" s="642" t="s">
        <v>313</v>
      </c>
      <c r="C30" s="643"/>
      <c r="D30" s="643"/>
      <c r="E30" s="643"/>
      <c r="F30" s="643"/>
      <c r="G30" s="643"/>
      <c r="H30" s="643"/>
      <c r="I30" s="643"/>
      <c r="J30" s="643"/>
      <c r="K30" s="643"/>
      <c r="L30" s="643"/>
      <c r="M30" s="643"/>
      <c r="N30" s="643"/>
      <c r="O30" s="643"/>
      <c r="P30" s="643"/>
      <c r="Q30" s="644"/>
      <c r="R30" s="645">
        <v>4960</v>
      </c>
      <c r="S30" s="646"/>
      <c r="T30" s="646"/>
      <c r="U30" s="646"/>
      <c r="V30" s="646"/>
      <c r="W30" s="646"/>
      <c r="X30" s="646"/>
      <c r="Y30" s="647"/>
      <c r="Z30" s="648">
        <v>0.1</v>
      </c>
      <c r="AA30" s="648"/>
      <c r="AB30" s="648"/>
      <c r="AC30" s="648"/>
      <c r="AD30" s="649" t="s">
        <v>140</v>
      </c>
      <c r="AE30" s="649"/>
      <c r="AF30" s="649"/>
      <c r="AG30" s="649"/>
      <c r="AH30" s="649"/>
      <c r="AI30" s="649"/>
      <c r="AJ30" s="649"/>
      <c r="AK30" s="649"/>
      <c r="AL30" s="650" t="s">
        <v>140</v>
      </c>
      <c r="AM30" s="651"/>
      <c r="AN30" s="651"/>
      <c r="AO30" s="652"/>
      <c r="AP30" s="624" t="s">
        <v>230</v>
      </c>
      <c r="AQ30" s="625"/>
      <c r="AR30" s="625"/>
      <c r="AS30" s="625"/>
      <c r="AT30" s="625"/>
      <c r="AU30" s="625"/>
      <c r="AV30" s="625"/>
      <c r="AW30" s="625"/>
      <c r="AX30" s="625"/>
      <c r="AY30" s="625"/>
      <c r="AZ30" s="625"/>
      <c r="BA30" s="625"/>
      <c r="BB30" s="625"/>
      <c r="BC30" s="625"/>
      <c r="BD30" s="625"/>
      <c r="BE30" s="625"/>
      <c r="BF30" s="626"/>
      <c r="BG30" s="624" t="s">
        <v>314</v>
      </c>
      <c r="BH30" s="692"/>
      <c r="BI30" s="692"/>
      <c r="BJ30" s="692"/>
      <c r="BK30" s="692"/>
      <c r="BL30" s="692"/>
      <c r="BM30" s="692"/>
      <c r="BN30" s="692"/>
      <c r="BO30" s="692"/>
      <c r="BP30" s="692"/>
      <c r="BQ30" s="693"/>
      <c r="BR30" s="624" t="s">
        <v>315</v>
      </c>
      <c r="BS30" s="692"/>
      <c r="BT30" s="692"/>
      <c r="BU30" s="692"/>
      <c r="BV30" s="692"/>
      <c r="BW30" s="692"/>
      <c r="BX30" s="692"/>
      <c r="BY30" s="692"/>
      <c r="BZ30" s="692"/>
      <c r="CA30" s="692"/>
      <c r="CB30" s="693"/>
      <c r="CD30" s="687"/>
      <c r="CE30" s="688"/>
      <c r="CF30" s="660" t="s">
        <v>316</v>
      </c>
      <c r="CG30" s="661"/>
      <c r="CH30" s="661"/>
      <c r="CI30" s="661"/>
      <c r="CJ30" s="661"/>
      <c r="CK30" s="661"/>
      <c r="CL30" s="661"/>
      <c r="CM30" s="661"/>
      <c r="CN30" s="661"/>
      <c r="CO30" s="661"/>
      <c r="CP30" s="661"/>
      <c r="CQ30" s="662"/>
      <c r="CR30" s="645">
        <v>651761</v>
      </c>
      <c r="CS30" s="646"/>
      <c r="CT30" s="646"/>
      <c r="CU30" s="646"/>
      <c r="CV30" s="646"/>
      <c r="CW30" s="646"/>
      <c r="CX30" s="646"/>
      <c r="CY30" s="647"/>
      <c r="CZ30" s="650">
        <v>13.4</v>
      </c>
      <c r="DA30" s="680"/>
      <c r="DB30" s="680"/>
      <c r="DC30" s="684"/>
      <c r="DD30" s="654">
        <v>583680</v>
      </c>
      <c r="DE30" s="646"/>
      <c r="DF30" s="646"/>
      <c r="DG30" s="646"/>
      <c r="DH30" s="646"/>
      <c r="DI30" s="646"/>
      <c r="DJ30" s="646"/>
      <c r="DK30" s="647"/>
      <c r="DL30" s="654">
        <v>583680</v>
      </c>
      <c r="DM30" s="646"/>
      <c r="DN30" s="646"/>
      <c r="DO30" s="646"/>
      <c r="DP30" s="646"/>
      <c r="DQ30" s="646"/>
      <c r="DR30" s="646"/>
      <c r="DS30" s="646"/>
      <c r="DT30" s="646"/>
      <c r="DU30" s="646"/>
      <c r="DV30" s="647"/>
      <c r="DW30" s="650">
        <v>20.6</v>
      </c>
      <c r="DX30" s="680"/>
      <c r="DY30" s="680"/>
      <c r="DZ30" s="680"/>
      <c r="EA30" s="680"/>
      <c r="EB30" s="680"/>
      <c r="EC30" s="681"/>
    </row>
    <row r="31" spans="2:133" ht="11.25" customHeight="1">
      <c r="B31" s="642" t="s">
        <v>317</v>
      </c>
      <c r="C31" s="643"/>
      <c r="D31" s="643"/>
      <c r="E31" s="643"/>
      <c r="F31" s="643"/>
      <c r="G31" s="643"/>
      <c r="H31" s="643"/>
      <c r="I31" s="643"/>
      <c r="J31" s="643"/>
      <c r="K31" s="643"/>
      <c r="L31" s="643"/>
      <c r="M31" s="643"/>
      <c r="N31" s="643"/>
      <c r="O31" s="643"/>
      <c r="P31" s="643"/>
      <c r="Q31" s="644"/>
      <c r="R31" s="645">
        <v>203966</v>
      </c>
      <c r="S31" s="646"/>
      <c r="T31" s="646"/>
      <c r="U31" s="646"/>
      <c r="V31" s="646"/>
      <c r="W31" s="646"/>
      <c r="X31" s="646"/>
      <c r="Y31" s="647"/>
      <c r="Z31" s="648">
        <v>4.2</v>
      </c>
      <c r="AA31" s="648"/>
      <c r="AB31" s="648"/>
      <c r="AC31" s="648"/>
      <c r="AD31" s="649" t="s">
        <v>140</v>
      </c>
      <c r="AE31" s="649"/>
      <c r="AF31" s="649"/>
      <c r="AG31" s="649"/>
      <c r="AH31" s="649"/>
      <c r="AI31" s="649"/>
      <c r="AJ31" s="649"/>
      <c r="AK31" s="649"/>
      <c r="AL31" s="650" t="s">
        <v>140</v>
      </c>
      <c r="AM31" s="651"/>
      <c r="AN31" s="651"/>
      <c r="AO31" s="652"/>
      <c r="AP31" s="699" t="s">
        <v>318</v>
      </c>
      <c r="AQ31" s="700"/>
      <c r="AR31" s="700"/>
      <c r="AS31" s="700"/>
      <c r="AT31" s="705" t="s">
        <v>319</v>
      </c>
      <c r="AU31" s="231"/>
      <c r="AV31" s="231"/>
      <c r="AW31" s="231"/>
      <c r="AX31" s="631" t="s">
        <v>192</v>
      </c>
      <c r="AY31" s="632"/>
      <c r="AZ31" s="632"/>
      <c r="BA31" s="632"/>
      <c r="BB31" s="632"/>
      <c r="BC31" s="632"/>
      <c r="BD31" s="632"/>
      <c r="BE31" s="632"/>
      <c r="BF31" s="633"/>
      <c r="BG31" s="713">
        <v>99.1</v>
      </c>
      <c r="BH31" s="697"/>
      <c r="BI31" s="697"/>
      <c r="BJ31" s="697"/>
      <c r="BK31" s="697"/>
      <c r="BL31" s="697"/>
      <c r="BM31" s="640">
        <v>96</v>
      </c>
      <c r="BN31" s="697"/>
      <c r="BO31" s="697"/>
      <c r="BP31" s="697"/>
      <c r="BQ31" s="698"/>
      <c r="BR31" s="713">
        <v>99.1</v>
      </c>
      <c r="BS31" s="697"/>
      <c r="BT31" s="697"/>
      <c r="BU31" s="697"/>
      <c r="BV31" s="697"/>
      <c r="BW31" s="697"/>
      <c r="BX31" s="640">
        <v>96.2</v>
      </c>
      <c r="BY31" s="697"/>
      <c r="BZ31" s="697"/>
      <c r="CA31" s="697"/>
      <c r="CB31" s="698"/>
      <c r="CD31" s="687"/>
      <c r="CE31" s="688"/>
      <c r="CF31" s="660" t="s">
        <v>320</v>
      </c>
      <c r="CG31" s="661"/>
      <c r="CH31" s="661"/>
      <c r="CI31" s="661"/>
      <c r="CJ31" s="661"/>
      <c r="CK31" s="661"/>
      <c r="CL31" s="661"/>
      <c r="CM31" s="661"/>
      <c r="CN31" s="661"/>
      <c r="CO31" s="661"/>
      <c r="CP31" s="661"/>
      <c r="CQ31" s="662"/>
      <c r="CR31" s="645">
        <v>19909</v>
      </c>
      <c r="CS31" s="682"/>
      <c r="CT31" s="682"/>
      <c r="CU31" s="682"/>
      <c r="CV31" s="682"/>
      <c r="CW31" s="682"/>
      <c r="CX31" s="682"/>
      <c r="CY31" s="683"/>
      <c r="CZ31" s="650">
        <v>0.4</v>
      </c>
      <c r="DA31" s="680"/>
      <c r="DB31" s="680"/>
      <c r="DC31" s="684"/>
      <c r="DD31" s="654">
        <v>16352</v>
      </c>
      <c r="DE31" s="682"/>
      <c r="DF31" s="682"/>
      <c r="DG31" s="682"/>
      <c r="DH31" s="682"/>
      <c r="DI31" s="682"/>
      <c r="DJ31" s="682"/>
      <c r="DK31" s="683"/>
      <c r="DL31" s="654">
        <v>16352</v>
      </c>
      <c r="DM31" s="682"/>
      <c r="DN31" s="682"/>
      <c r="DO31" s="682"/>
      <c r="DP31" s="682"/>
      <c r="DQ31" s="682"/>
      <c r="DR31" s="682"/>
      <c r="DS31" s="682"/>
      <c r="DT31" s="682"/>
      <c r="DU31" s="682"/>
      <c r="DV31" s="683"/>
      <c r="DW31" s="650">
        <v>0.6</v>
      </c>
      <c r="DX31" s="680"/>
      <c r="DY31" s="680"/>
      <c r="DZ31" s="680"/>
      <c r="EA31" s="680"/>
      <c r="EB31" s="680"/>
      <c r="EC31" s="681"/>
    </row>
    <row r="32" spans="2:133" ht="11.25" customHeight="1">
      <c r="B32" s="708" t="s">
        <v>321</v>
      </c>
      <c r="C32" s="709"/>
      <c r="D32" s="709"/>
      <c r="E32" s="709"/>
      <c r="F32" s="709"/>
      <c r="G32" s="709"/>
      <c r="H32" s="709"/>
      <c r="I32" s="709"/>
      <c r="J32" s="709"/>
      <c r="K32" s="709"/>
      <c r="L32" s="709"/>
      <c r="M32" s="709"/>
      <c r="N32" s="709"/>
      <c r="O32" s="709"/>
      <c r="P32" s="709"/>
      <c r="Q32" s="710"/>
      <c r="R32" s="645" t="s">
        <v>140</v>
      </c>
      <c r="S32" s="646"/>
      <c r="T32" s="646"/>
      <c r="U32" s="646"/>
      <c r="V32" s="646"/>
      <c r="W32" s="646"/>
      <c r="X32" s="646"/>
      <c r="Y32" s="647"/>
      <c r="Z32" s="648" t="s">
        <v>140</v>
      </c>
      <c r="AA32" s="648"/>
      <c r="AB32" s="648"/>
      <c r="AC32" s="648"/>
      <c r="AD32" s="649" t="s">
        <v>140</v>
      </c>
      <c r="AE32" s="649"/>
      <c r="AF32" s="649"/>
      <c r="AG32" s="649"/>
      <c r="AH32" s="649"/>
      <c r="AI32" s="649"/>
      <c r="AJ32" s="649"/>
      <c r="AK32" s="649"/>
      <c r="AL32" s="650" t="s">
        <v>140</v>
      </c>
      <c r="AM32" s="651"/>
      <c r="AN32" s="651"/>
      <c r="AO32" s="652"/>
      <c r="AP32" s="701"/>
      <c r="AQ32" s="702"/>
      <c r="AR32" s="702"/>
      <c r="AS32" s="702"/>
      <c r="AT32" s="706"/>
      <c r="AU32" s="230" t="s">
        <v>322</v>
      </c>
      <c r="AV32" s="230"/>
      <c r="AW32" s="230"/>
      <c r="AX32" s="642" t="s">
        <v>323</v>
      </c>
      <c r="AY32" s="643"/>
      <c r="AZ32" s="643"/>
      <c r="BA32" s="643"/>
      <c r="BB32" s="643"/>
      <c r="BC32" s="643"/>
      <c r="BD32" s="643"/>
      <c r="BE32" s="643"/>
      <c r="BF32" s="644"/>
      <c r="BG32" s="714">
        <v>98.9</v>
      </c>
      <c r="BH32" s="682"/>
      <c r="BI32" s="682"/>
      <c r="BJ32" s="682"/>
      <c r="BK32" s="682"/>
      <c r="BL32" s="682"/>
      <c r="BM32" s="651">
        <v>96</v>
      </c>
      <c r="BN32" s="711"/>
      <c r="BO32" s="711"/>
      <c r="BP32" s="711"/>
      <c r="BQ32" s="712"/>
      <c r="BR32" s="714">
        <v>98.9</v>
      </c>
      <c r="BS32" s="682"/>
      <c r="BT32" s="682"/>
      <c r="BU32" s="682"/>
      <c r="BV32" s="682"/>
      <c r="BW32" s="682"/>
      <c r="BX32" s="651">
        <v>96.5</v>
      </c>
      <c r="BY32" s="711"/>
      <c r="BZ32" s="711"/>
      <c r="CA32" s="711"/>
      <c r="CB32" s="712"/>
      <c r="CD32" s="689"/>
      <c r="CE32" s="690"/>
      <c r="CF32" s="660" t="s">
        <v>324</v>
      </c>
      <c r="CG32" s="661"/>
      <c r="CH32" s="661"/>
      <c r="CI32" s="661"/>
      <c r="CJ32" s="661"/>
      <c r="CK32" s="661"/>
      <c r="CL32" s="661"/>
      <c r="CM32" s="661"/>
      <c r="CN32" s="661"/>
      <c r="CO32" s="661"/>
      <c r="CP32" s="661"/>
      <c r="CQ32" s="662"/>
      <c r="CR32" s="645">
        <v>79</v>
      </c>
      <c r="CS32" s="646"/>
      <c r="CT32" s="646"/>
      <c r="CU32" s="646"/>
      <c r="CV32" s="646"/>
      <c r="CW32" s="646"/>
      <c r="CX32" s="646"/>
      <c r="CY32" s="647"/>
      <c r="CZ32" s="650">
        <v>0</v>
      </c>
      <c r="DA32" s="680"/>
      <c r="DB32" s="680"/>
      <c r="DC32" s="684"/>
      <c r="DD32" s="654">
        <v>79</v>
      </c>
      <c r="DE32" s="646"/>
      <c r="DF32" s="646"/>
      <c r="DG32" s="646"/>
      <c r="DH32" s="646"/>
      <c r="DI32" s="646"/>
      <c r="DJ32" s="646"/>
      <c r="DK32" s="647"/>
      <c r="DL32" s="654">
        <v>79</v>
      </c>
      <c r="DM32" s="646"/>
      <c r="DN32" s="646"/>
      <c r="DO32" s="646"/>
      <c r="DP32" s="646"/>
      <c r="DQ32" s="646"/>
      <c r="DR32" s="646"/>
      <c r="DS32" s="646"/>
      <c r="DT32" s="646"/>
      <c r="DU32" s="646"/>
      <c r="DV32" s="647"/>
      <c r="DW32" s="650">
        <v>0</v>
      </c>
      <c r="DX32" s="680"/>
      <c r="DY32" s="680"/>
      <c r="DZ32" s="680"/>
      <c r="EA32" s="680"/>
      <c r="EB32" s="680"/>
      <c r="EC32" s="681"/>
    </row>
    <row r="33" spans="2:133" ht="11.25" customHeight="1">
      <c r="B33" s="642" t="s">
        <v>325</v>
      </c>
      <c r="C33" s="643"/>
      <c r="D33" s="643"/>
      <c r="E33" s="643"/>
      <c r="F33" s="643"/>
      <c r="G33" s="643"/>
      <c r="H33" s="643"/>
      <c r="I33" s="643"/>
      <c r="J33" s="643"/>
      <c r="K33" s="643"/>
      <c r="L33" s="643"/>
      <c r="M33" s="643"/>
      <c r="N33" s="643"/>
      <c r="O33" s="643"/>
      <c r="P33" s="643"/>
      <c r="Q33" s="644"/>
      <c r="R33" s="645">
        <v>243142</v>
      </c>
      <c r="S33" s="646"/>
      <c r="T33" s="646"/>
      <c r="U33" s="646"/>
      <c r="V33" s="646"/>
      <c r="W33" s="646"/>
      <c r="X33" s="646"/>
      <c r="Y33" s="647"/>
      <c r="Z33" s="648">
        <v>5</v>
      </c>
      <c r="AA33" s="648"/>
      <c r="AB33" s="648"/>
      <c r="AC33" s="648"/>
      <c r="AD33" s="649" t="s">
        <v>140</v>
      </c>
      <c r="AE33" s="649"/>
      <c r="AF33" s="649"/>
      <c r="AG33" s="649"/>
      <c r="AH33" s="649"/>
      <c r="AI33" s="649"/>
      <c r="AJ33" s="649"/>
      <c r="AK33" s="649"/>
      <c r="AL33" s="650" t="s">
        <v>140</v>
      </c>
      <c r="AM33" s="651"/>
      <c r="AN33" s="651"/>
      <c r="AO33" s="652"/>
      <c r="AP33" s="703"/>
      <c r="AQ33" s="704"/>
      <c r="AR33" s="704"/>
      <c r="AS33" s="704"/>
      <c r="AT33" s="707"/>
      <c r="AU33" s="232"/>
      <c r="AV33" s="232"/>
      <c r="AW33" s="232"/>
      <c r="AX33" s="694" t="s">
        <v>326</v>
      </c>
      <c r="AY33" s="695"/>
      <c r="AZ33" s="695"/>
      <c r="BA33" s="695"/>
      <c r="BB33" s="695"/>
      <c r="BC33" s="695"/>
      <c r="BD33" s="695"/>
      <c r="BE33" s="695"/>
      <c r="BF33" s="696"/>
      <c r="BG33" s="715">
        <v>99.1</v>
      </c>
      <c r="BH33" s="716"/>
      <c r="BI33" s="716"/>
      <c r="BJ33" s="716"/>
      <c r="BK33" s="716"/>
      <c r="BL33" s="716"/>
      <c r="BM33" s="717">
        <v>94.9</v>
      </c>
      <c r="BN33" s="716"/>
      <c r="BO33" s="716"/>
      <c r="BP33" s="716"/>
      <c r="BQ33" s="718"/>
      <c r="BR33" s="715">
        <v>99.1</v>
      </c>
      <c r="BS33" s="716"/>
      <c r="BT33" s="716"/>
      <c r="BU33" s="716"/>
      <c r="BV33" s="716"/>
      <c r="BW33" s="716"/>
      <c r="BX33" s="717">
        <v>94.8</v>
      </c>
      <c r="BY33" s="716"/>
      <c r="BZ33" s="716"/>
      <c r="CA33" s="716"/>
      <c r="CB33" s="718"/>
      <c r="CD33" s="660" t="s">
        <v>327</v>
      </c>
      <c r="CE33" s="661"/>
      <c r="CF33" s="661"/>
      <c r="CG33" s="661"/>
      <c r="CH33" s="661"/>
      <c r="CI33" s="661"/>
      <c r="CJ33" s="661"/>
      <c r="CK33" s="661"/>
      <c r="CL33" s="661"/>
      <c r="CM33" s="661"/>
      <c r="CN33" s="661"/>
      <c r="CO33" s="661"/>
      <c r="CP33" s="661"/>
      <c r="CQ33" s="662"/>
      <c r="CR33" s="645">
        <v>2306749</v>
      </c>
      <c r="CS33" s="682"/>
      <c r="CT33" s="682"/>
      <c r="CU33" s="682"/>
      <c r="CV33" s="682"/>
      <c r="CW33" s="682"/>
      <c r="CX33" s="682"/>
      <c r="CY33" s="683"/>
      <c r="CZ33" s="650">
        <v>47.6</v>
      </c>
      <c r="DA33" s="680"/>
      <c r="DB33" s="680"/>
      <c r="DC33" s="684"/>
      <c r="DD33" s="654">
        <v>1519331</v>
      </c>
      <c r="DE33" s="682"/>
      <c r="DF33" s="682"/>
      <c r="DG33" s="682"/>
      <c r="DH33" s="682"/>
      <c r="DI33" s="682"/>
      <c r="DJ33" s="682"/>
      <c r="DK33" s="683"/>
      <c r="DL33" s="654">
        <v>931971</v>
      </c>
      <c r="DM33" s="682"/>
      <c r="DN33" s="682"/>
      <c r="DO33" s="682"/>
      <c r="DP33" s="682"/>
      <c r="DQ33" s="682"/>
      <c r="DR33" s="682"/>
      <c r="DS33" s="682"/>
      <c r="DT33" s="682"/>
      <c r="DU33" s="682"/>
      <c r="DV33" s="683"/>
      <c r="DW33" s="650">
        <v>32.9</v>
      </c>
      <c r="DX33" s="680"/>
      <c r="DY33" s="680"/>
      <c r="DZ33" s="680"/>
      <c r="EA33" s="680"/>
      <c r="EB33" s="680"/>
      <c r="EC33" s="681"/>
    </row>
    <row r="34" spans="2:133" ht="11.25" customHeight="1">
      <c r="B34" s="642" t="s">
        <v>328</v>
      </c>
      <c r="C34" s="643"/>
      <c r="D34" s="643"/>
      <c r="E34" s="643"/>
      <c r="F34" s="643"/>
      <c r="G34" s="643"/>
      <c r="H34" s="643"/>
      <c r="I34" s="643"/>
      <c r="J34" s="643"/>
      <c r="K34" s="643"/>
      <c r="L34" s="643"/>
      <c r="M34" s="643"/>
      <c r="N34" s="643"/>
      <c r="O34" s="643"/>
      <c r="P34" s="643"/>
      <c r="Q34" s="644"/>
      <c r="R34" s="645">
        <v>18534</v>
      </c>
      <c r="S34" s="646"/>
      <c r="T34" s="646"/>
      <c r="U34" s="646"/>
      <c r="V34" s="646"/>
      <c r="W34" s="646"/>
      <c r="X34" s="646"/>
      <c r="Y34" s="647"/>
      <c r="Z34" s="648">
        <v>0.4</v>
      </c>
      <c r="AA34" s="648"/>
      <c r="AB34" s="648"/>
      <c r="AC34" s="648"/>
      <c r="AD34" s="649">
        <v>15586</v>
      </c>
      <c r="AE34" s="649"/>
      <c r="AF34" s="649"/>
      <c r="AG34" s="649"/>
      <c r="AH34" s="649"/>
      <c r="AI34" s="649"/>
      <c r="AJ34" s="649"/>
      <c r="AK34" s="649"/>
      <c r="AL34" s="650">
        <v>0.6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329</v>
      </c>
      <c r="CE34" s="661"/>
      <c r="CF34" s="661"/>
      <c r="CG34" s="661"/>
      <c r="CH34" s="661"/>
      <c r="CI34" s="661"/>
      <c r="CJ34" s="661"/>
      <c r="CK34" s="661"/>
      <c r="CL34" s="661"/>
      <c r="CM34" s="661"/>
      <c r="CN34" s="661"/>
      <c r="CO34" s="661"/>
      <c r="CP34" s="661"/>
      <c r="CQ34" s="662"/>
      <c r="CR34" s="645">
        <v>939292</v>
      </c>
      <c r="CS34" s="646"/>
      <c r="CT34" s="646"/>
      <c r="CU34" s="646"/>
      <c r="CV34" s="646"/>
      <c r="CW34" s="646"/>
      <c r="CX34" s="646"/>
      <c r="CY34" s="647"/>
      <c r="CZ34" s="650">
        <v>19.399999999999999</v>
      </c>
      <c r="DA34" s="680"/>
      <c r="DB34" s="680"/>
      <c r="DC34" s="684"/>
      <c r="DD34" s="654">
        <v>579167</v>
      </c>
      <c r="DE34" s="646"/>
      <c r="DF34" s="646"/>
      <c r="DG34" s="646"/>
      <c r="DH34" s="646"/>
      <c r="DI34" s="646"/>
      <c r="DJ34" s="646"/>
      <c r="DK34" s="647"/>
      <c r="DL34" s="654">
        <v>334020</v>
      </c>
      <c r="DM34" s="646"/>
      <c r="DN34" s="646"/>
      <c r="DO34" s="646"/>
      <c r="DP34" s="646"/>
      <c r="DQ34" s="646"/>
      <c r="DR34" s="646"/>
      <c r="DS34" s="646"/>
      <c r="DT34" s="646"/>
      <c r="DU34" s="646"/>
      <c r="DV34" s="647"/>
      <c r="DW34" s="650">
        <v>11.8</v>
      </c>
      <c r="DX34" s="680"/>
      <c r="DY34" s="680"/>
      <c r="DZ34" s="680"/>
      <c r="EA34" s="680"/>
      <c r="EB34" s="680"/>
      <c r="EC34" s="681"/>
    </row>
    <row r="35" spans="2:133" ht="11.25" customHeight="1">
      <c r="B35" s="642" t="s">
        <v>330</v>
      </c>
      <c r="C35" s="643"/>
      <c r="D35" s="643"/>
      <c r="E35" s="643"/>
      <c r="F35" s="643"/>
      <c r="G35" s="643"/>
      <c r="H35" s="643"/>
      <c r="I35" s="643"/>
      <c r="J35" s="643"/>
      <c r="K35" s="643"/>
      <c r="L35" s="643"/>
      <c r="M35" s="643"/>
      <c r="N35" s="643"/>
      <c r="O35" s="643"/>
      <c r="P35" s="643"/>
      <c r="Q35" s="644"/>
      <c r="R35" s="645">
        <v>320719</v>
      </c>
      <c r="S35" s="646"/>
      <c r="T35" s="646"/>
      <c r="U35" s="646"/>
      <c r="V35" s="646"/>
      <c r="W35" s="646"/>
      <c r="X35" s="646"/>
      <c r="Y35" s="647"/>
      <c r="Z35" s="648">
        <v>6.5</v>
      </c>
      <c r="AA35" s="648"/>
      <c r="AB35" s="648"/>
      <c r="AC35" s="648"/>
      <c r="AD35" s="649" t="s">
        <v>140</v>
      </c>
      <c r="AE35" s="649"/>
      <c r="AF35" s="649"/>
      <c r="AG35" s="649"/>
      <c r="AH35" s="649"/>
      <c r="AI35" s="649"/>
      <c r="AJ35" s="649"/>
      <c r="AK35" s="649"/>
      <c r="AL35" s="650" t="s">
        <v>140</v>
      </c>
      <c r="AM35" s="651"/>
      <c r="AN35" s="651"/>
      <c r="AO35" s="652"/>
      <c r="AP35" s="235"/>
      <c r="AQ35" s="624" t="s">
        <v>331</v>
      </c>
      <c r="AR35" s="625"/>
      <c r="AS35" s="625"/>
      <c r="AT35" s="625"/>
      <c r="AU35" s="625"/>
      <c r="AV35" s="625"/>
      <c r="AW35" s="625"/>
      <c r="AX35" s="625"/>
      <c r="AY35" s="625"/>
      <c r="AZ35" s="625"/>
      <c r="BA35" s="625"/>
      <c r="BB35" s="625"/>
      <c r="BC35" s="625"/>
      <c r="BD35" s="625"/>
      <c r="BE35" s="625"/>
      <c r="BF35" s="626"/>
      <c r="BG35" s="624" t="s">
        <v>332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333</v>
      </c>
      <c r="CE35" s="661"/>
      <c r="CF35" s="661"/>
      <c r="CG35" s="661"/>
      <c r="CH35" s="661"/>
      <c r="CI35" s="661"/>
      <c r="CJ35" s="661"/>
      <c r="CK35" s="661"/>
      <c r="CL35" s="661"/>
      <c r="CM35" s="661"/>
      <c r="CN35" s="661"/>
      <c r="CO35" s="661"/>
      <c r="CP35" s="661"/>
      <c r="CQ35" s="662"/>
      <c r="CR35" s="645">
        <v>155492</v>
      </c>
      <c r="CS35" s="682"/>
      <c r="CT35" s="682"/>
      <c r="CU35" s="682"/>
      <c r="CV35" s="682"/>
      <c r="CW35" s="682"/>
      <c r="CX35" s="682"/>
      <c r="CY35" s="683"/>
      <c r="CZ35" s="650">
        <v>3.2</v>
      </c>
      <c r="DA35" s="680"/>
      <c r="DB35" s="680"/>
      <c r="DC35" s="684"/>
      <c r="DD35" s="654">
        <v>111232</v>
      </c>
      <c r="DE35" s="682"/>
      <c r="DF35" s="682"/>
      <c r="DG35" s="682"/>
      <c r="DH35" s="682"/>
      <c r="DI35" s="682"/>
      <c r="DJ35" s="682"/>
      <c r="DK35" s="683"/>
      <c r="DL35" s="654">
        <v>101652</v>
      </c>
      <c r="DM35" s="682"/>
      <c r="DN35" s="682"/>
      <c r="DO35" s="682"/>
      <c r="DP35" s="682"/>
      <c r="DQ35" s="682"/>
      <c r="DR35" s="682"/>
      <c r="DS35" s="682"/>
      <c r="DT35" s="682"/>
      <c r="DU35" s="682"/>
      <c r="DV35" s="683"/>
      <c r="DW35" s="650">
        <v>3.6</v>
      </c>
      <c r="DX35" s="680"/>
      <c r="DY35" s="680"/>
      <c r="DZ35" s="680"/>
      <c r="EA35" s="680"/>
      <c r="EB35" s="680"/>
      <c r="EC35" s="681"/>
    </row>
    <row r="36" spans="2:133" ht="11.25" customHeight="1">
      <c r="B36" s="642" t="s">
        <v>334</v>
      </c>
      <c r="C36" s="643"/>
      <c r="D36" s="643"/>
      <c r="E36" s="643"/>
      <c r="F36" s="643"/>
      <c r="G36" s="643"/>
      <c r="H36" s="643"/>
      <c r="I36" s="643"/>
      <c r="J36" s="643"/>
      <c r="K36" s="643"/>
      <c r="L36" s="643"/>
      <c r="M36" s="643"/>
      <c r="N36" s="643"/>
      <c r="O36" s="643"/>
      <c r="P36" s="643"/>
      <c r="Q36" s="644"/>
      <c r="R36" s="645">
        <v>252081</v>
      </c>
      <c r="S36" s="646"/>
      <c r="T36" s="646"/>
      <c r="U36" s="646"/>
      <c r="V36" s="646"/>
      <c r="W36" s="646"/>
      <c r="X36" s="646"/>
      <c r="Y36" s="647"/>
      <c r="Z36" s="648">
        <v>5.0999999999999996</v>
      </c>
      <c r="AA36" s="648"/>
      <c r="AB36" s="648"/>
      <c r="AC36" s="648"/>
      <c r="AD36" s="649" t="s">
        <v>140</v>
      </c>
      <c r="AE36" s="649"/>
      <c r="AF36" s="649"/>
      <c r="AG36" s="649"/>
      <c r="AH36" s="649"/>
      <c r="AI36" s="649"/>
      <c r="AJ36" s="649"/>
      <c r="AK36" s="649"/>
      <c r="AL36" s="650" t="s">
        <v>140</v>
      </c>
      <c r="AM36" s="651"/>
      <c r="AN36" s="651"/>
      <c r="AO36" s="652"/>
      <c r="AP36" s="235"/>
      <c r="AQ36" s="719" t="s">
        <v>335</v>
      </c>
      <c r="AR36" s="720"/>
      <c r="AS36" s="720"/>
      <c r="AT36" s="720"/>
      <c r="AU36" s="720"/>
      <c r="AV36" s="720"/>
      <c r="AW36" s="720"/>
      <c r="AX36" s="720"/>
      <c r="AY36" s="721"/>
      <c r="AZ36" s="634">
        <v>524937</v>
      </c>
      <c r="BA36" s="635"/>
      <c r="BB36" s="635"/>
      <c r="BC36" s="635"/>
      <c r="BD36" s="635"/>
      <c r="BE36" s="635"/>
      <c r="BF36" s="722"/>
      <c r="BG36" s="656" t="s">
        <v>336</v>
      </c>
      <c r="BH36" s="657"/>
      <c r="BI36" s="657"/>
      <c r="BJ36" s="657"/>
      <c r="BK36" s="657"/>
      <c r="BL36" s="657"/>
      <c r="BM36" s="657"/>
      <c r="BN36" s="657"/>
      <c r="BO36" s="657"/>
      <c r="BP36" s="657"/>
      <c r="BQ36" s="657"/>
      <c r="BR36" s="657"/>
      <c r="BS36" s="657"/>
      <c r="BT36" s="657"/>
      <c r="BU36" s="658"/>
      <c r="BV36" s="634">
        <v>42639</v>
      </c>
      <c r="BW36" s="635"/>
      <c r="BX36" s="635"/>
      <c r="BY36" s="635"/>
      <c r="BZ36" s="635"/>
      <c r="CA36" s="635"/>
      <c r="CB36" s="722"/>
      <c r="CD36" s="660" t="s">
        <v>337</v>
      </c>
      <c r="CE36" s="661"/>
      <c r="CF36" s="661"/>
      <c r="CG36" s="661"/>
      <c r="CH36" s="661"/>
      <c r="CI36" s="661"/>
      <c r="CJ36" s="661"/>
      <c r="CK36" s="661"/>
      <c r="CL36" s="661"/>
      <c r="CM36" s="661"/>
      <c r="CN36" s="661"/>
      <c r="CO36" s="661"/>
      <c r="CP36" s="661"/>
      <c r="CQ36" s="662"/>
      <c r="CR36" s="645">
        <v>425368</v>
      </c>
      <c r="CS36" s="646"/>
      <c r="CT36" s="646"/>
      <c r="CU36" s="646"/>
      <c r="CV36" s="646"/>
      <c r="CW36" s="646"/>
      <c r="CX36" s="646"/>
      <c r="CY36" s="647"/>
      <c r="CZ36" s="650">
        <v>8.8000000000000007</v>
      </c>
      <c r="DA36" s="680"/>
      <c r="DB36" s="680"/>
      <c r="DC36" s="684"/>
      <c r="DD36" s="654">
        <v>296089</v>
      </c>
      <c r="DE36" s="646"/>
      <c r="DF36" s="646"/>
      <c r="DG36" s="646"/>
      <c r="DH36" s="646"/>
      <c r="DI36" s="646"/>
      <c r="DJ36" s="646"/>
      <c r="DK36" s="647"/>
      <c r="DL36" s="654">
        <v>183097</v>
      </c>
      <c r="DM36" s="646"/>
      <c r="DN36" s="646"/>
      <c r="DO36" s="646"/>
      <c r="DP36" s="646"/>
      <c r="DQ36" s="646"/>
      <c r="DR36" s="646"/>
      <c r="DS36" s="646"/>
      <c r="DT36" s="646"/>
      <c r="DU36" s="646"/>
      <c r="DV36" s="647"/>
      <c r="DW36" s="650">
        <v>6.5</v>
      </c>
      <c r="DX36" s="680"/>
      <c r="DY36" s="680"/>
      <c r="DZ36" s="680"/>
      <c r="EA36" s="680"/>
      <c r="EB36" s="680"/>
      <c r="EC36" s="681"/>
    </row>
    <row r="37" spans="2:133" ht="11.25" customHeight="1">
      <c r="B37" s="642" t="s">
        <v>338</v>
      </c>
      <c r="C37" s="643"/>
      <c r="D37" s="643"/>
      <c r="E37" s="643"/>
      <c r="F37" s="643"/>
      <c r="G37" s="643"/>
      <c r="H37" s="643"/>
      <c r="I37" s="643"/>
      <c r="J37" s="643"/>
      <c r="K37" s="643"/>
      <c r="L37" s="643"/>
      <c r="M37" s="643"/>
      <c r="N37" s="643"/>
      <c r="O37" s="643"/>
      <c r="P37" s="643"/>
      <c r="Q37" s="644"/>
      <c r="R37" s="645">
        <v>51570</v>
      </c>
      <c r="S37" s="646"/>
      <c r="T37" s="646"/>
      <c r="U37" s="646"/>
      <c r="V37" s="646"/>
      <c r="W37" s="646"/>
      <c r="X37" s="646"/>
      <c r="Y37" s="647"/>
      <c r="Z37" s="648">
        <v>1.1000000000000001</v>
      </c>
      <c r="AA37" s="648"/>
      <c r="AB37" s="648"/>
      <c r="AC37" s="648"/>
      <c r="AD37" s="649" t="s">
        <v>140</v>
      </c>
      <c r="AE37" s="649"/>
      <c r="AF37" s="649"/>
      <c r="AG37" s="649"/>
      <c r="AH37" s="649"/>
      <c r="AI37" s="649"/>
      <c r="AJ37" s="649"/>
      <c r="AK37" s="649"/>
      <c r="AL37" s="650" t="s">
        <v>140</v>
      </c>
      <c r="AM37" s="651"/>
      <c r="AN37" s="651"/>
      <c r="AO37" s="652"/>
      <c r="AQ37" s="723" t="s">
        <v>339</v>
      </c>
      <c r="AR37" s="724"/>
      <c r="AS37" s="724"/>
      <c r="AT37" s="724"/>
      <c r="AU37" s="724"/>
      <c r="AV37" s="724"/>
      <c r="AW37" s="724"/>
      <c r="AX37" s="724"/>
      <c r="AY37" s="725"/>
      <c r="AZ37" s="645">
        <v>101087</v>
      </c>
      <c r="BA37" s="646"/>
      <c r="BB37" s="646"/>
      <c r="BC37" s="646"/>
      <c r="BD37" s="682"/>
      <c r="BE37" s="682"/>
      <c r="BF37" s="712"/>
      <c r="BG37" s="660" t="s">
        <v>340</v>
      </c>
      <c r="BH37" s="661"/>
      <c r="BI37" s="661"/>
      <c r="BJ37" s="661"/>
      <c r="BK37" s="661"/>
      <c r="BL37" s="661"/>
      <c r="BM37" s="661"/>
      <c r="BN37" s="661"/>
      <c r="BO37" s="661"/>
      <c r="BP37" s="661"/>
      <c r="BQ37" s="661"/>
      <c r="BR37" s="661"/>
      <c r="BS37" s="661"/>
      <c r="BT37" s="661"/>
      <c r="BU37" s="662"/>
      <c r="BV37" s="645">
        <v>34645</v>
      </c>
      <c r="BW37" s="646"/>
      <c r="BX37" s="646"/>
      <c r="BY37" s="646"/>
      <c r="BZ37" s="646"/>
      <c r="CA37" s="646"/>
      <c r="CB37" s="655"/>
      <c r="CD37" s="660" t="s">
        <v>341</v>
      </c>
      <c r="CE37" s="661"/>
      <c r="CF37" s="661"/>
      <c r="CG37" s="661"/>
      <c r="CH37" s="661"/>
      <c r="CI37" s="661"/>
      <c r="CJ37" s="661"/>
      <c r="CK37" s="661"/>
      <c r="CL37" s="661"/>
      <c r="CM37" s="661"/>
      <c r="CN37" s="661"/>
      <c r="CO37" s="661"/>
      <c r="CP37" s="661"/>
      <c r="CQ37" s="662"/>
      <c r="CR37" s="645">
        <v>120060</v>
      </c>
      <c r="CS37" s="682"/>
      <c r="CT37" s="682"/>
      <c r="CU37" s="682"/>
      <c r="CV37" s="682"/>
      <c r="CW37" s="682"/>
      <c r="CX37" s="682"/>
      <c r="CY37" s="683"/>
      <c r="CZ37" s="650">
        <v>2.5</v>
      </c>
      <c r="DA37" s="680"/>
      <c r="DB37" s="680"/>
      <c r="DC37" s="684"/>
      <c r="DD37" s="654">
        <v>120060</v>
      </c>
      <c r="DE37" s="682"/>
      <c r="DF37" s="682"/>
      <c r="DG37" s="682"/>
      <c r="DH37" s="682"/>
      <c r="DI37" s="682"/>
      <c r="DJ37" s="682"/>
      <c r="DK37" s="683"/>
      <c r="DL37" s="654">
        <v>120018</v>
      </c>
      <c r="DM37" s="682"/>
      <c r="DN37" s="682"/>
      <c r="DO37" s="682"/>
      <c r="DP37" s="682"/>
      <c r="DQ37" s="682"/>
      <c r="DR37" s="682"/>
      <c r="DS37" s="682"/>
      <c r="DT37" s="682"/>
      <c r="DU37" s="682"/>
      <c r="DV37" s="683"/>
      <c r="DW37" s="650">
        <v>4.2</v>
      </c>
      <c r="DX37" s="680"/>
      <c r="DY37" s="680"/>
      <c r="DZ37" s="680"/>
      <c r="EA37" s="680"/>
      <c r="EB37" s="680"/>
      <c r="EC37" s="681"/>
    </row>
    <row r="38" spans="2:133" ht="11.25" customHeight="1">
      <c r="B38" s="642" t="s">
        <v>342</v>
      </c>
      <c r="C38" s="643"/>
      <c r="D38" s="643"/>
      <c r="E38" s="643"/>
      <c r="F38" s="643"/>
      <c r="G38" s="643"/>
      <c r="H38" s="643"/>
      <c r="I38" s="643"/>
      <c r="J38" s="643"/>
      <c r="K38" s="643"/>
      <c r="L38" s="643"/>
      <c r="M38" s="643"/>
      <c r="N38" s="643"/>
      <c r="O38" s="643"/>
      <c r="P38" s="643"/>
      <c r="Q38" s="644"/>
      <c r="R38" s="645">
        <v>119774</v>
      </c>
      <c r="S38" s="646"/>
      <c r="T38" s="646"/>
      <c r="U38" s="646"/>
      <c r="V38" s="646"/>
      <c r="W38" s="646"/>
      <c r="X38" s="646"/>
      <c r="Y38" s="647"/>
      <c r="Z38" s="648">
        <v>2.4</v>
      </c>
      <c r="AA38" s="648"/>
      <c r="AB38" s="648"/>
      <c r="AC38" s="648"/>
      <c r="AD38" s="649">
        <v>6507</v>
      </c>
      <c r="AE38" s="649"/>
      <c r="AF38" s="649"/>
      <c r="AG38" s="649"/>
      <c r="AH38" s="649"/>
      <c r="AI38" s="649"/>
      <c r="AJ38" s="649"/>
      <c r="AK38" s="649"/>
      <c r="AL38" s="650">
        <v>0.2</v>
      </c>
      <c r="AM38" s="651"/>
      <c r="AN38" s="651"/>
      <c r="AO38" s="652"/>
      <c r="AQ38" s="723" t="s">
        <v>343</v>
      </c>
      <c r="AR38" s="724"/>
      <c r="AS38" s="724"/>
      <c r="AT38" s="724"/>
      <c r="AU38" s="724"/>
      <c r="AV38" s="724"/>
      <c r="AW38" s="724"/>
      <c r="AX38" s="724"/>
      <c r="AY38" s="725"/>
      <c r="AZ38" s="645">
        <v>72366</v>
      </c>
      <c r="BA38" s="646"/>
      <c r="BB38" s="646"/>
      <c r="BC38" s="646"/>
      <c r="BD38" s="682"/>
      <c r="BE38" s="682"/>
      <c r="BF38" s="712"/>
      <c r="BG38" s="660" t="s">
        <v>344</v>
      </c>
      <c r="BH38" s="661"/>
      <c r="BI38" s="661"/>
      <c r="BJ38" s="661"/>
      <c r="BK38" s="661"/>
      <c r="BL38" s="661"/>
      <c r="BM38" s="661"/>
      <c r="BN38" s="661"/>
      <c r="BO38" s="661"/>
      <c r="BP38" s="661"/>
      <c r="BQ38" s="661"/>
      <c r="BR38" s="661"/>
      <c r="BS38" s="661"/>
      <c r="BT38" s="661"/>
      <c r="BU38" s="662"/>
      <c r="BV38" s="645">
        <v>617</v>
      </c>
      <c r="BW38" s="646"/>
      <c r="BX38" s="646"/>
      <c r="BY38" s="646"/>
      <c r="BZ38" s="646"/>
      <c r="CA38" s="646"/>
      <c r="CB38" s="655"/>
      <c r="CD38" s="660" t="s">
        <v>345</v>
      </c>
      <c r="CE38" s="661"/>
      <c r="CF38" s="661"/>
      <c r="CG38" s="661"/>
      <c r="CH38" s="661"/>
      <c r="CI38" s="661"/>
      <c r="CJ38" s="661"/>
      <c r="CK38" s="661"/>
      <c r="CL38" s="661"/>
      <c r="CM38" s="661"/>
      <c r="CN38" s="661"/>
      <c r="CO38" s="661"/>
      <c r="CP38" s="661"/>
      <c r="CQ38" s="662"/>
      <c r="CR38" s="645">
        <v>522230</v>
      </c>
      <c r="CS38" s="646"/>
      <c r="CT38" s="646"/>
      <c r="CU38" s="646"/>
      <c r="CV38" s="646"/>
      <c r="CW38" s="646"/>
      <c r="CX38" s="646"/>
      <c r="CY38" s="647"/>
      <c r="CZ38" s="650">
        <v>10.8</v>
      </c>
      <c r="DA38" s="680"/>
      <c r="DB38" s="680"/>
      <c r="DC38" s="684"/>
      <c r="DD38" s="654">
        <v>476266</v>
      </c>
      <c r="DE38" s="646"/>
      <c r="DF38" s="646"/>
      <c r="DG38" s="646"/>
      <c r="DH38" s="646"/>
      <c r="DI38" s="646"/>
      <c r="DJ38" s="646"/>
      <c r="DK38" s="647"/>
      <c r="DL38" s="654">
        <v>311420</v>
      </c>
      <c r="DM38" s="646"/>
      <c r="DN38" s="646"/>
      <c r="DO38" s="646"/>
      <c r="DP38" s="646"/>
      <c r="DQ38" s="646"/>
      <c r="DR38" s="646"/>
      <c r="DS38" s="646"/>
      <c r="DT38" s="646"/>
      <c r="DU38" s="646"/>
      <c r="DV38" s="647"/>
      <c r="DW38" s="650">
        <v>11</v>
      </c>
      <c r="DX38" s="680"/>
      <c r="DY38" s="680"/>
      <c r="DZ38" s="680"/>
      <c r="EA38" s="680"/>
      <c r="EB38" s="680"/>
      <c r="EC38" s="681"/>
    </row>
    <row r="39" spans="2:133" ht="11.25" customHeight="1">
      <c r="B39" s="642" t="s">
        <v>346</v>
      </c>
      <c r="C39" s="643"/>
      <c r="D39" s="643"/>
      <c r="E39" s="643"/>
      <c r="F39" s="643"/>
      <c r="G39" s="643"/>
      <c r="H39" s="643"/>
      <c r="I39" s="643"/>
      <c r="J39" s="643"/>
      <c r="K39" s="643"/>
      <c r="L39" s="643"/>
      <c r="M39" s="643"/>
      <c r="N39" s="643"/>
      <c r="O39" s="643"/>
      <c r="P39" s="643"/>
      <c r="Q39" s="644"/>
      <c r="R39" s="645">
        <v>455463</v>
      </c>
      <c r="S39" s="646"/>
      <c r="T39" s="646"/>
      <c r="U39" s="646"/>
      <c r="V39" s="646"/>
      <c r="W39" s="646"/>
      <c r="X39" s="646"/>
      <c r="Y39" s="647"/>
      <c r="Z39" s="648">
        <v>9.3000000000000007</v>
      </c>
      <c r="AA39" s="648"/>
      <c r="AB39" s="648"/>
      <c r="AC39" s="648"/>
      <c r="AD39" s="649" t="s">
        <v>140</v>
      </c>
      <c r="AE39" s="649"/>
      <c r="AF39" s="649"/>
      <c r="AG39" s="649"/>
      <c r="AH39" s="649"/>
      <c r="AI39" s="649"/>
      <c r="AJ39" s="649"/>
      <c r="AK39" s="649"/>
      <c r="AL39" s="650" t="s">
        <v>140</v>
      </c>
      <c r="AM39" s="651"/>
      <c r="AN39" s="651"/>
      <c r="AO39" s="652"/>
      <c r="AQ39" s="723" t="s">
        <v>347</v>
      </c>
      <c r="AR39" s="724"/>
      <c r="AS39" s="724"/>
      <c r="AT39" s="724"/>
      <c r="AU39" s="724"/>
      <c r="AV39" s="724"/>
      <c r="AW39" s="724"/>
      <c r="AX39" s="724"/>
      <c r="AY39" s="725"/>
      <c r="AZ39" s="645">
        <v>35903</v>
      </c>
      <c r="BA39" s="646"/>
      <c r="BB39" s="646"/>
      <c r="BC39" s="646"/>
      <c r="BD39" s="682"/>
      <c r="BE39" s="682"/>
      <c r="BF39" s="712"/>
      <c r="BG39" s="660" t="s">
        <v>348</v>
      </c>
      <c r="BH39" s="661"/>
      <c r="BI39" s="661"/>
      <c r="BJ39" s="661"/>
      <c r="BK39" s="661"/>
      <c r="BL39" s="661"/>
      <c r="BM39" s="661"/>
      <c r="BN39" s="661"/>
      <c r="BO39" s="661"/>
      <c r="BP39" s="661"/>
      <c r="BQ39" s="661"/>
      <c r="BR39" s="661"/>
      <c r="BS39" s="661"/>
      <c r="BT39" s="661"/>
      <c r="BU39" s="662"/>
      <c r="BV39" s="645">
        <v>943</v>
      </c>
      <c r="BW39" s="646"/>
      <c r="BX39" s="646"/>
      <c r="BY39" s="646"/>
      <c r="BZ39" s="646"/>
      <c r="CA39" s="646"/>
      <c r="CB39" s="655"/>
      <c r="CD39" s="660" t="s">
        <v>349</v>
      </c>
      <c r="CE39" s="661"/>
      <c r="CF39" s="661"/>
      <c r="CG39" s="661"/>
      <c r="CH39" s="661"/>
      <c r="CI39" s="661"/>
      <c r="CJ39" s="661"/>
      <c r="CK39" s="661"/>
      <c r="CL39" s="661"/>
      <c r="CM39" s="661"/>
      <c r="CN39" s="661"/>
      <c r="CO39" s="661"/>
      <c r="CP39" s="661"/>
      <c r="CQ39" s="662"/>
      <c r="CR39" s="645">
        <v>232585</v>
      </c>
      <c r="CS39" s="682"/>
      <c r="CT39" s="682"/>
      <c r="CU39" s="682"/>
      <c r="CV39" s="682"/>
      <c r="CW39" s="682"/>
      <c r="CX39" s="682"/>
      <c r="CY39" s="683"/>
      <c r="CZ39" s="650">
        <v>4.8</v>
      </c>
      <c r="DA39" s="680"/>
      <c r="DB39" s="680"/>
      <c r="DC39" s="684"/>
      <c r="DD39" s="654">
        <v>54795</v>
      </c>
      <c r="DE39" s="682"/>
      <c r="DF39" s="682"/>
      <c r="DG39" s="682"/>
      <c r="DH39" s="682"/>
      <c r="DI39" s="682"/>
      <c r="DJ39" s="682"/>
      <c r="DK39" s="683"/>
      <c r="DL39" s="654" t="s">
        <v>140</v>
      </c>
      <c r="DM39" s="682"/>
      <c r="DN39" s="682"/>
      <c r="DO39" s="682"/>
      <c r="DP39" s="682"/>
      <c r="DQ39" s="682"/>
      <c r="DR39" s="682"/>
      <c r="DS39" s="682"/>
      <c r="DT39" s="682"/>
      <c r="DU39" s="682"/>
      <c r="DV39" s="683"/>
      <c r="DW39" s="650" t="s">
        <v>140</v>
      </c>
      <c r="DX39" s="680"/>
      <c r="DY39" s="680"/>
      <c r="DZ39" s="680"/>
      <c r="EA39" s="680"/>
      <c r="EB39" s="680"/>
      <c r="EC39" s="681"/>
    </row>
    <row r="40" spans="2:133" ht="11.25" customHeight="1">
      <c r="B40" s="642" t="s">
        <v>350</v>
      </c>
      <c r="C40" s="643"/>
      <c r="D40" s="643"/>
      <c r="E40" s="643"/>
      <c r="F40" s="643"/>
      <c r="G40" s="643"/>
      <c r="H40" s="643"/>
      <c r="I40" s="643"/>
      <c r="J40" s="643"/>
      <c r="K40" s="643"/>
      <c r="L40" s="643"/>
      <c r="M40" s="643"/>
      <c r="N40" s="643"/>
      <c r="O40" s="643"/>
      <c r="P40" s="643"/>
      <c r="Q40" s="644"/>
      <c r="R40" s="645" t="s">
        <v>140</v>
      </c>
      <c r="S40" s="646"/>
      <c r="T40" s="646"/>
      <c r="U40" s="646"/>
      <c r="V40" s="646"/>
      <c r="W40" s="646"/>
      <c r="X40" s="646"/>
      <c r="Y40" s="647"/>
      <c r="Z40" s="648" t="s">
        <v>140</v>
      </c>
      <c r="AA40" s="648"/>
      <c r="AB40" s="648"/>
      <c r="AC40" s="648"/>
      <c r="AD40" s="649" t="s">
        <v>140</v>
      </c>
      <c r="AE40" s="649"/>
      <c r="AF40" s="649"/>
      <c r="AG40" s="649"/>
      <c r="AH40" s="649"/>
      <c r="AI40" s="649"/>
      <c r="AJ40" s="649"/>
      <c r="AK40" s="649"/>
      <c r="AL40" s="650" t="s">
        <v>140</v>
      </c>
      <c r="AM40" s="651"/>
      <c r="AN40" s="651"/>
      <c r="AO40" s="652"/>
      <c r="AQ40" s="723" t="s">
        <v>351</v>
      </c>
      <c r="AR40" s="724"/>
      <c r="AS40" s="724"/>
      <c r="AT40" s="724"/>
      <c r="AU40" s="724"/>
      <c r="AV40" s="724"/>
      <c r="AW40" s="724"/>
      <c r="AX40" s="724"/>
      <c r="AY40" s="725"/>
      <c r="AZ40" s="645">
        <v>4167</v>
      </c>
      <c r="BA40" s="646"/>
      <c r="BB40" s="646"/>
      <c r="BC40" s="646"/>
      <c r="BD40" s="682"/>
      <c r="BE40" s="682"/>
      <c r="BF40" s="712"/>
      <c r="BG40" s="726" t="s">
        <v>352</v>
      </c>
      <c r="BH40" s="727"/>
      <c r="BI40" s="727"/>
      <c r="BJ40" s="727"/>
      <c r="BK40" s="727"/>
      <c r="BL40" s="236"/>
      <c r="BM40" s="661" t="s">
        <v>353</v>
      </c>
      <c r="BN40" s="661"/>
      <c r="BO40" s="661"/>
      <c r="BP40" s="661"/>
      <c r="BQ40" s="661"/>
      <c r="BR40" s="661"/>
      <c r="BS40" s="661"/>
      <c r="BT40" s="661"/>
      <c r="BU40" s="662"/>
      <c r="BV40" s="645">
        <v>104</v>
      </c>
      <c r="BW40" s="646"/>
      <c r="BX40" s="646"/>
      <c r="BY40" s="646"/>
      <c r="BZ40" s="646"/>
      <c r="CA40" s="646"/>
      <c r="CB40" s="655"/>
      <c r="CD40" s="660" t="s">
        <v>354</v>
      </c>
      <c r="CE40" s="661"/>
      <c r="CF40" s="661"/>
      <c r="CG40" s="661"/>
      <c r="CH40" s="661"/>
      <c r="CI40" s="661"/>
      <c r="CJ40" s="661"/>
      <c r="CK40" s="661"/>
      <c r="CL40" s="661"/>
      <c r="CM40" s="661"/>
      <c r="CN40" s="661"/>
      <c r="CO40" s="661"/>
      <c r="CP40" s="661"/>
      <c r="CQ40" s="662"/>
      <c r="CR40" s="645">
        <v>31782</v>
      </c>
      <c r="CS40" s="646"/>
      <c r="CT40" s="646"/>
      <c r="CU40" s="646"/>
      <c r="CV40" s="646"/>
      <c r="CW40" s="646"/>
      <c r="CX40" s="646"/>
      <c r="CY40" s="647"/>
      <c r="CZ40" s="650">
        <v>0.7</v>
      </c>
      <c r="DA40" s="680"/>
      <c r="DB40" s="680"/>
      <c r="DC40" s="684"/>
      <c r="DD40" s="654">
        <v>1782</v>
      </c>
      <c r="DE40" s="646"/>
      <c r="DF40" s="646"/>
      <c r="DG40" s="646"/>
      <c r="DH40" s="646"/>
      <c r="DI40" s="646"/>
      <c r="DJ40" s="646"/>
      <c r="DK40" s="647"/>
      <c r="DL40" s="654">
        <v>1782</v>
      </c>
      <c r="DM40" s="646"/>
      <c r="DN40" s="646"/>
      <c r="DO40" s="646"/>
      <c r="DP40" s="646"/>
      <c r="DQ40" s="646"/>
      <c r="DR40" s="646"/>
      <c r="DS40" s="646"/>
      <c r="DT40" s="646"/>
      <c r="DU40" s="646"/>
      <c r="DV40" s="647"/>
      <c r="DW40" s="650">
        <v>0.1</v>
      </c>
      <c r="DX40" s="680"/>
      <c r="DY40" s="680"/>
      <c r="DZ40" s="680"/>
      <c r="EA40" s="680"/>
      <c r="EB40" s="680"/>
      <c r="EC40" s="681"/>
    </row>
    <row r="41" spans="2:133" ht="11.25" customHeight="1">
      <c r="B41" s="642" t="s">
        <v>355</v>
      </c>
      <c r="C41" s="643"/>
      <c r="D41" s="643"/>
      <c r="E41" s="643"/>
      <c r="F41" s="643"/>
      <c r="G41" s="643"/>
      <c r="H41" s="643"/>
      <c r="I41" s="643"/>
      <c r="J41" s="643"/>
      <c r="K41" s="643"/>
      <c r="L41" s="643"/>
      <c r="M41" s="643"/>
      <c r="N41" s="643"/>
      <c r="O41" s="643"/>
      <c r="P41" s="643"/>
      <c r="Q41" s="644"/>
      <c r="R41" s="645">
        <v>75950</v>
      </c>
      <c r="S41" s="646"/>
      <c r="T41" s="646"/>
      <c r="U41" s="646"/>
      <c r="V41" s="646"/>
      <c r="W41" s="646"/>
      <c r="X41" s="646"/>
      <c r="Y41" s="647"/>
      <c r="Z41" s="648">
        <v>1.5</v>
      </c>
      <c r="AA41" s="648"/>
      <c r="AB41" s="648"/>
      <c r="AC41" s="648"/>
      <c r="AD41" s="649" t="s">
        <v>140</v>
      </c>
      <c r="AE41" s="649"/>
      <c r="AF41" s="649"/>
      <c r="AG41" s="649"/>
      <c r="AH41" s="649"/>
      <c r="AI41" s="649"/>
      <c r="AJ41" s="649"/>
      <c r="AK41" s="649"/>
      <c r="AL41" s="650" t="s">
        <v>140</v>
      </c>
      <c r="AM41" s="651"/>
      <c r="AN41" s="651"/>
      <c r="AO41" s="652"/>
      <c r="AQ41" s="723" t="s">
        <v>356</v>
      </c>
      <c r="AR41" s="724"/>
      <c r="AS41" s="724"/>
      <c r="AT41" s="724"/>
      <c r="AU41" s="724"/>
      <c r="AV41" s="724"/>
      <c r="AW41" s="724"/>
      <c r="AX41" s="724"/>
      <c r="AY41" s="725"/>
      <c r="AZ41" s="645">
        <v>47694</v>
      </c>
      <c r="BA41" s="646"/>
      <c r="BB41" s="646"/>
      <c r="BC41" s="646"/>
      <c r="BD41" s="682"/>
      <c r="BE41" s="682"/>
      <c r="BF41" s="712"/>
      <c r="BG41" s="726"/>
      <c r="BH41" s="727"/>
      <c r="BI41" s="727"/>
      <c r="BJ41" s="727"/>
      <c r="BK41" s="727"/>
      <c r="BL41" s="236"/>
      <c r="BM41" s="661" t="s">
        <v>357</v>
      </c>
      <c r="BN41" s="661"/>
      <c r="BO41" s="661"/>
      <c r="BP41" s="661"/>
      <c r="BQ41" s="661"/>
      <c r="BR41" s="661"/>
      <c r="BS41" s="661"/>
      <c r="BT41" s="661"/>
      <c r="BU41" s="662"/>
      <c r="BV41" s="645" t="s">
        <v>140</v>
      </c>
      <c r="BW41" s="646"/>
      <c r="BX41" s="646"/>
      <c r="BY41" s="646"/>
      <c r="BZ41" s="646"/>
      <c r="CA41" s="646"/>
      <c r="CB41" s="655"/>
      <c r="CD41" s="660" t="s">
        <v>358</v>
      </c>
      <c r="CE41" s="661"/>
      <c r="CF41" s="661"/>
      <c r="CG41" s="661"/>
      <c r="CH41" s="661"/>
      <c r="CI41" s="661"/>
      <c r="CJ41" s="661"/>
      <c r="CK41" s="661"/>
      <c r="CL41" s="661"/>
      <c r="CM41" s="661"/>
      <c r="CN41" s="661"/>
      <c r="CO41" s="661"/>
      <c r="CP41" s="661"/>
      <c r="CQ41" s="662"/>
      <c r="CR41" s="645" t="s">
        <v>140</v>
      </c>
      <c r="CS41" s="682"/>
      <c r="CT41" s="682"/>
      <c r="CU41" s="682"/>
      <c r="CV41" s="682"/>
      <c r="CW41" s="682"/>
      <c r="CX41" s="682"/>
      <c r="CY41" s="683"/>
      <c r="CZ41" s="650" t="s">
        <v>140</v>
      </c>
      <c r="DA41" s="680"/>
      <c r="DB41" s="680"/>
      <c r="DC41" s="684"/>
      <c r="DD41" s="654" t="s">
        <v>140</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359</v>
      </c>
      <c r="C42" s="695"/>
      <c r="D42" s="695"/>
      <c r="E42" s="695"/>
      <c r="F42" s="695"/>
      <c r="G42" s="695"/>
      <c r="H42" s="695"/>
      <c r="I42" s="695"/>
      <c r="J42" s="695"/>
      <c r="K42" s="695"/>
      <c r="L42" s="695"/>
      <c r="M42" s="695"/>
      <c r="N42" s="695"/>
      <c r="O42" s="695"/>
      <c r="P42" s="695"/>
      <c r="Q42" s="696"/>
      <c r="R42" s="730">
        <v>4901705</v>
      </c>
      <c r="S42" s="731"/>
      <c r="T42" s="731"/>
      <c r="U42" s="731"/>
      <c r="V42" s="731"/>
      <c r="W42" s="731"/>
      <c r="X42" s="731"/>
      <c r="Y42" s="739"/>
      <c r="Z42" s="740">
        <v>100</v>
      </c>
      <c r="AA42" s="740"/>
      <c r="AB42" s="740"/>
      <c r="AC42" s="740"/>
      <c r="AD42" s="741">
        <v>2755358</v>
      </c>
      <c r="AE42" s="741"/>
      <c r="AF42" s="741"/>
      <c r="AG42" s="741"/>
      <c r="AH42" s="741"/>
      <c r="AI42" s="741"/>
      <c r="AJ42" s="741"/>
      <c r="AK42" s="741"/>
      <c r="AL42" s="742">
        <v>100</v>
      </c>
      <c r="AM42" s="717"/>
      <c r="AN42" s="717"/>
      <c r="AO42" s="743"/>
      <c r="AQ42" s="744" t="s">
        <v>360</v>
      </c>
      <c r="AR42" s="745"/>
      <c r="AS42" s="745"/>
      <c r="AT42" s="745"/>
      <c r="AU42" s="745"/>
      <c r="AV42" s="745"/>
      <c r="AW42" s="745"/>
      <c r="AX42" s="745"/>
      <c r="AY42" s="746"/>
      <c r="AZ42" s="730">
        <v>263720</v>
      </c>
      <c r="BA42" s="731"/>
      <c r="BB42" s="731"/>
      <c r="BC42" s="731"/>
      <c r="BD42" s="716"/>
      <c r="BE42" s="716"/>
      <c r="BF42" s="718"/>
      <c r="BG42" s="728"/>
      <c r="BH42" s="729"/>
      <c r="BI42" s="729"/>
      <c r="BJ42" s="729"/>
      <c r="BK42" s="729"/>
      <c r="BL42" s="237"/>
      <c r="BM42" s="671" t="s">
        <v>361</v>
      </c>
      <c r="BN42" s="671"/>
      <c r="BO42" s="671"/>
      <c r="BP42" s="671"/>
      <c r="BQ42" s="671"/>
      <c r="BR42" s="671"/>
      <c r="BS42" s="671"/>
      <c r="BT42" s="671"/>
      <c r="BU42" s="672"/>
      <c r="BV42" s="730">
        <v>375</v>
      </c>
      <c r="BW42" s="731"/>
      <c r="BX42" s="731"/>
      <c r="BY42" s="731"/>
      <c r="BZ42" s="731"/>
      <c r="CA42" s="731"/>
      <c r="CB42" s="738"/>
      <c r="CD42" s="642" t="s">
        <v>362</v>
      </c>
      <c r="CE42" s="643"/>
      <c r="CF42" s="643"/>
      <c r="CG42" s="643"/>
      <c r="CH42" s="643"/>
      <c r="CI42" s="643"/>
      <c r="CJ42" s="643"/>
      <c r="CK42" s="643"/>
      <c r="CL42" s="643"/>
      <c r="CM42" s="643"/>
      <c r="CN42" s="643"/>
      <c r="CO42" s="643"/>
      <c r="CP42" s="643"/>
      <c r="CQ42" s="644"/>
      <c r="CR42" s="645">
        <v>545370</v>
      </c>
      <c r="CS42" s="646"/>
      <c r="CT42" s="646"/>
      <c r="CU42" s="646"/>
      <c r="CV42" s="646"/>
      <c r="CW42" s="646"/>
      <c r="CX42" s="646"/>
      <c r="CY42" s="647"/>
      <c r="CZ42" s="650">
        <v>11.3</v>
      </c>
      <c r="DA42" s="651"/>
      <c r="DB42" s="651"/>
      <c r="DC42" s="663"/>
      <c r="DD42" s="654">
        <v>97573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363</v>
      </c>
      <c r="CE43" s="643"/>
      <c r="CF43" s="643"/>
      <c r="CG43" s="643"/>
      <c r="CH43" s="643"/>
      <c r="CI43" s="643"/>
      <c r="CJ43" s="643"/>
      <c r="CK43" s="643"/>
      <c r="CL43" s="643"/>
      <c r="CM43" s="643"/>
      <c r="CN43" s="643"/>
      <c r="CO43" s="643"/>
      <c r="CP43" s="643"/>
      <c r="CQ43" s="644"/>
      <c r="CR43" s="645" t="s">
        <v>140</v>
      </c>
      <c r="CS43" s="682"/>
      <c r="CT43" s="682"/>
      <c r="CU43" s="682"/>
      <c r="CV43" s="682"/>
      <c r="CW43" s="682"/>
      <c r="CX43" s="682"/>
      <c r="CY43" s="683"/>
      <c r="CZ43" s="650" t="s">
        <v>140</v>
      </c>
      <c r="DA43" s="680"/>
      <c r="DB43" s="680"/>
      <c r="DC43" s="684"/>
      <c r="DD43" s="654" t="s">
        <v>140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311</v>
      </c>
      <c r="CE44" s="758"/>
      <c r="CF44" s="642" t="s">
        <v>364</v>
      </c>
      <c r="CG44" s="643"/>
      <c r="CH44" s="643"/>
      <c r="CI44" s="643"/>
      <c r="CJ44" s="643"/>
      <c r="CK44" s="643"/>
      <c r="CL44" s="643"/>
      <c r="CM44" s="643"/>
      <c r="CN44" s="643"/>
      <c r="CO44" s="643"/>
      <c r="CP44" s="643"/>
      <c r="CQ44" s="644"/>
      <c r="CR44" s="645">
        <v>522107</v>
      </c>
      <c r="CS44" s="646"/>
      <c r="CT44" s="646"/>
      <c r="CU44" s="646"/>
      <c r="CV44" s="646"/>
      <c r="CW44" s="646"/>
      <c r="CX44" s="646"/>
      <c r="CY44" s="647"/>
      <c r="CZ44" s="650">
        <v>10.8</v>
      </c>
      <c r="DA44" s="651"/>
      <c r="DB44" s="651"/>
      <c r="DC44" s="663"/>
      <c r="DD44" s="654">
        <v>97530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365</v>
      </c>
      <c r="CG45" s="643"/>
      <c r="CH45" s="643"/>
      <c r="CI45" s="643"/>
      <c r="CJ45" s="643"/>
      <c r="CK45" s="643"/>
      <c r="CL45" s="643"/>
      <c r="CM45" s="643"/>
      <c r="CN45" s="643"/>
      <c r="CO45" s="643"/>
      <c r="CP45" s="643"/>
      <c r="CQ45" s="644"/>
      <c r="CR45" s="645">
        <v>116348</v>
      </c>
      <c r="CS45" s="682"/>
      <c r="CT45" s="682"/>
      <c r="CU45" s="682"/>
      <c r="CV45" s="682"/>
      <c r="CW45" s="682"/>
      <c r="CX45" s="682"/>
      <c r="CY45" s="683"/>
      <c r="CZ45" s="650">
        <v>2.4</v>
      </c>
      <c r="DA45" s="680"/>
      <c r="DB45" s="680"/>
      <c r="DC45" s="684"/>
      <c r="DD45" s="654">
        <v>25386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367</v>
      </c>
      <c r="CG46" s="643"/>
      <c r="CH46" s="643"/>
      <c r="CI46" s="643"/>
      <c r="CJ46" s="643"/>
      <c r="CK46" s="643"/>
      <c r="CL46" s="643"/>
      <c r="CM46" s="643"/>
      <c r="CN46" s="643"/>
      <c r="CO46" s="643"/>
      <c r="CP46" s="643"/>
      <c r="CQ46" s="644"/>
      <c r="CR46" s="645">
        <v>153656</v>
      </c>
      <c r="CS46" s="646"/>
      <c r="CT46" s="646"/>
      <c r="CU46" s="646"/>
      <c r="CV46" s="646"/>
      <c r="CW46" s="646"/>
      <c r="CX46" s="646"/>
      <c r="CY46" s="647"/>
      <c r="CZ46" s="650">
        <v>3.2</v>
      </c>
      <c r="DA46" s="651"/>
      <c r="DB46" s="651"/>
      <c r="DC46" s="663"/>
      <c r="DD46" s="654">
        <v>60100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369</v>
      </c>
      <c r="CG47" s="643"/>
      <c r="CH47" s="643"/>
      <c r="CI47" s="643"/>
      <c r="CJ47" s="643"/>
      <c r="CK47" s="643"/>
      <c r="CL47" s="643"/>
      <c r="CM47" s="643"/>
      <c r="CN47" s="643"/>
      <c r="CO47" s="643"/>
      <c r="CP47" s="643"/>
      <c r="CQ47" s="644"/>
      <c r="CR47" s="645">
        <v>23263</v>
      </c>
      <c r="CS47" s="682"/>
      <c r="CT47" s="682"/>
      <c r="CU47" s="682"/>
      <c r="CV47" s="682"/>
      <c r="CW47" s="682"/>
      <c r="CX47" s="682"/>
      <c r="CY47" s="683"/>
      <c r="CZ47" s="650">
        <v>0.5</v>
      </c>
      <c r="DA47" s="680"/>
      <c r="DB47" s="680"/>
      <c r="DC47" s="684"/>
      <c r="DD47" s="654">
        <v>43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370</v>
      </c>
      <c r="CD48" s="761"/>
      <c r="CE48" s="762"/>
      <c r="CF48" s="642" t="s">
        <v>371</v>
      </c>
      <c r="CG48" s="643"/>
      <c r="CH48" s="643"/>
      <c r="CI48" s="643"/>
      <c r="CJ48" s="643"/>
      <c r="CK48" s="643"/>
      <c r="CL48" s="643"/>
      <c r="CM48" s="643"/>
      <c r="CN48" s="643"/>
      <c r="CO48" s="643"/>
      <c r="CP48" s="643"/>
      <c r="CQ48" s="644"/>
      <c r="CR48" s="645" t="s">
        <v>140</v>
      </c>
      <c r="CS48" s="646"/>
      <c r="CT48" s="646"/>
      <c r="CU48" s="646"/>
      <c r="CV48" s="646"/>
      <c r="CW48" s="646"/>
      <c r="CX48" s="646"/>
      <c r="CY48" s="647"/>
      <c r="CZ48" s="650" t="s">
        <v>140</v>
      </c>
      <c r="DA48" s="651"/>
      <c r="DB48" s="651"/>
      <c r="DC48" s="663"/>
      <c r="DD48" s="654" t="s">
        <v>140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372</v>
      </c>
      <c r="CE49" s="695"/>
      <c r="CF49" s="695"/>
      <c r="CG49" s="695"/>
      <c r="CH49" s="695"/>
      <c r="CI49" s="695"/>
      <c r="CJ49" s="695"/>
      <c r="CK49" s="695"/>
      <c r="CL49" s="695"/>
      <c r="CM49" s="695"/>
      <c r="CN49" s="695"/>
      <c r="CO49" s="695"/>
      <c r="CP49" s="695"/>
      <c r="CQ49" s="696"/>
      <c r="CR49" s="730">
        <v>4847158</v>
      </c>
      <c r="CS49" s="716"/>
      <c r="CT49" s="716"/>
      <c r="CU49" s="716"/>
      <c r="CV49" s="716"/>
      <c r="CW49" s="716"/>
      <c r="CX49" s="716"/>
      <c r="CY49" s="747"/>
      <c r="CZ49" s="742">
        <v>100</v>
      </c>
      <c r="DA49" s="748"/>
      <c r="DB49" s="748"/>
      <c r="DC49" s="749"/>
      <c r="DD49" s="750">
        <v>3292209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JuwJ4yUFCtt0oS4XhXv81eGs0KwCfuGrUNBJXRJdX6Cl6zWVsMCkopvr0zPbBe6zBtP5TAobu4BkyGpfFpVig==" saltValue="ScxRUHjF2VU01m53ziRhn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374</v>
      </c>
      <c r="DK2" s="793"/>
      <c r="DL2" s="793"/>
      <c r="DM2" s="793"/>
      <c r="DN2" s="793"/>
      <c r="DO2" s="794"/>
      <c r="DP2" s="250"/>
      <c r="DQ2" s="792" t="s">
        <v>375</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378</v>
      </c>
      <c r="B5" s="787"/>
      <c r="C5" s="787"/>
      <c r="D5" s="787"/>
      <c r="E5" s="787"/>
      <c r="F5" s="787"/>
      <c r="G5" s="787"/>
      <c r="H5" s="787"/>
      <c r="I5" s="787"/>
      <c r="J5" s="787"/>
      <c r="K5" s="787"/>
      <c r="L5" s="787"/>
      <c r="M5" s="787"/>
      <c r="N5" s="787"/>
      <c r="O5" s="787"/>
      <c r="P5" s="788"/>
      <c r="Q5" s="763" t="s">
        <v>379</v>
      </c>
      <c r="R5" s="764"/>
      <c r="S5" s="764"/>
      <c r="T5" s="764"/>
      <c r="U5" s="765"/>
      <c r="V5" s="763" t="s">
        <v>380</v>
      </c>
      <c r="W5" s="764"/>
      <c r="X5" s="764"/>
      <c r="Y5" s="764"/>
      <c r="Z5" s="765"/>
      <c r="AA5" s="763" t="s">
        <v>381</v>
      </c>
      <c r="AB5" s="764"/>
      <c r="AC5" s="764"/>
      <c r="AD5" s="764"/>
      <c r="AE5" s="764"/>
      <c r="AF5" s="796" t="s">
        <v>382</v>
      </c>
      <c r="AG5" s="764"/>
      <c r="AH5" s="764"/>
      <c r="AI5" s="764"/>
      <c r="AJ5" s="775"/>
      <c r="AK5" s="764" t="s">
        <v>383</v>
      </c>
      <c r="AL5" s="764"/>
      <c r="AM5" s="764"/>
      <c r="AN5" s="764"/>
      <c r="AO5" s="765"/>
      <c r="AP5" s="763" t="s">
        <v>384</v>
      </c>
      <c r="AQ5" s="764"/>
      <c r="AR5" s="764"/>
      <c r="AS5" s="764"/>
      <c r="AT5" s="765"/>
      <c r="AU5" s="763" t="s">
        <v>385</v>
      </c>
      <c r="AV5" s="764"/>
      <c r="AW5" s="764"/>
      <c r="AX5" s="764"/>
      <c r="AY5" s="775"/>
      <c r="AZ5" s="257"/>
      <c r="BA5" s="257"/>
      <c r="BB5" s="257"/>
      <c r="BC5" s="257"/>
      <c r="BD5" s="257"/>
      <c r="BE5" s="258"/>
      <c r="BF5" s="258"/>
      <c r="BG5" s="258"/>
      <c r="BH5" s="258"/>
      <c r="BI5" s="258"/>
      <c r="BJ5" s="258"/>
      <c r="BK5" s="258"/>
      <c r="BL5" s="258"/>
      <c r="BM5" s="258"/>
      <c r="BN5" s="258"/>
      <c r="BO5" s="258"/>
      <c r="BP5" s="258"/>
      <c r="BQ5" s="786" t="s">
        <v>386</v>
      </c>
      <c r="BR5" s="787"/>
      <c r="BS5" s="787"/>
      <c r="BT5" s="787"/>
      <c r="BU5" s="787"/>
      <c r="BV5" s="787"/>
      <c r="BW5" s="787"/>
      <c r="BX5" s="787"/>
      <c r="BY5" s="787"/>
      <c r="BZ5" s="787"/>
      <c r="CA5" s="787"/>
      <c r="CB5" s="787"/>
      <c r="CC5" s="787"/>
      <c r="CD5" s="787"/>
      <c r="CE5" s="787"/>
      <c r="CF5" s="787"/>
      <c r="CG5" s="788"/>
      <c r="CH5" s="763" t="s">
        <v>387</v>
      </c>
      <c r="CI5" s="764"/>
      <c r="CJ5" s="764"/>
      <c r="CK5" s="764"/>
      <c r="CL5" s="765"/>
      <c r="CM5" s="763" t="s">
        <v>388</v>
      </c>
      <c r="CN5" s="764"/>
      <c r="CO5" s="764"/>
      <c r="CP5" s="764"/>
      <c r="CQ5" s="765"/>
      <c r="CR5" s="763" t="s">
        <v>389</v>
      </c>
      <c r="CS5" s="764"/>
      <c r="CT5" s="764"/>
      <c r="CU5" s="764"/>
      <c r="CV5" s="765"/>
      <c r="CW5" s="763" t="s">
        <v>390</v>
      </c>
      <c r="CX5" s="764"/>
      <c r="CY5" s="764"/>
      <c r="CZ5" s="764"/>
      <c r="DA5" s="765"/>
      <c r="DB5" s="763" t="s">
        <v>391</v>
      </c>
      <c r="DC5" s="764"/>
      <c r="DD5" s="764"/>
      <c r="DE5" s="764"/>
      <c r="DF5" s="765"/>
      <c r="DG5" s="769" t="s">
        <v>392</v>
      </c>
      <c r="DH5" s="770"/>
      <c r="DI5" s="770"/>
      <c r="DJ5" s="770"/>
      <c r="DK5" s="771"/>
      <c r="DL5" s="769" t="s">
        <v>393</v>
      </c>
      <c r="DM5" s="770"/>
      <c r="DN5" s="770"/>
      <c r="DO5" s="770"/>
      <c r="DP5" s="771"/>
      <c r="DQ5" s="763" t="s">
        <v>394</v>
      </c>
      <c r="DR5" s="764"/>
      <c r="DS5" s="764"/>
      <c r="DT5" s="764"/>
      <c r="DU5" s="765"/>
      <c r="DV5" s="763" t="s">
        <v>385</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395</v>
      </c>
      <c r="C7" s="778"/>
      <c r="D7" s="778"/>
      <c r="E7" s="778"/>
      <c r="F7" s="778"/>
      <c r="G7" s="778"/>
      <c r="H7" s="778"/>
      <c r="I7" s="778"/>
      <c r="J7" s="778"/>
      <c r="K7" s="778"/>
      <c r="L7" s="778"/>
      <c r="M7" s="778"/>
      <c r="N7" s="778"/>
      <c r="O7" s="778"/>
      <c r="P7" s="779"/>
      <c r="Q7" s="780">
        <v>4800</v>
      </c>
      <c r="R7" s="781"/>
      <c r="S7" s="781"/>
      <c r="T7" s="781"/>
      <c r="U7" s="781"/>
      <c r="V7" s="781">
        <v>4745</v>
      </c>
      <c r="W7" s="781"/>
      <c r="X7" s="781"/>
      <c r="Y7" s="781"/>
      <c r="Z7" s="781"/>
      <c r="AA7" s="781">
        <v>55</v>
      </c>
      <c r="AB7" s="781"/>
      <c r="AC7" s="781"/>
      <c r="AD7" s="781"/>
      <c r="AE7" s="782"/>
      <c r="AF7" s="783">
        <v>54</v>
      </c>
      <c r="AG7" s="784"/>
      <c r="AH7" s="784"/>
      <c r="AI7" s="784"/>
      <c r="AJ7" s="785"/>
      <c r="AK7" s="820" t="s">
        <v>595</v>
      </c>
      <c r="AL7" s="821"/>
      <c r="AM7" s="821"/>
      <c r="AN7" s="821"/>
      <c r="AO7" s="821"/>
      <c r="AP7" s="821">
        <v>4012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t="s">
        <v>396</v>
      </c>
      <c r="C8" s="802"/>
      <c r="D8" s="802"/>
      <c r="E8" s="802"/>
      <c r="F8" s="802"/>
      <c r="G8" s="802"/>
      <c r="H8" s="802"/>
      <c r="I8" s="802"/>
      <c r="J8" s="802"/>
      <c r="K8" s="802"/>
      <c r="L8" s="802"/>
      <c r="M8" s="802"/>
      <c r="N8" s="802"/>
      <c r="O8" s="802"/>
      <c r="P8" s="803"/>
      <c r="Q8" s="804">
        <v>227</v>
      </c>
      <c r="R8" s="805"/>
      <c r="S8" s="805"/>
      <c r="T8" s="805"/>
      <c r="U8" s="805"/>
      <c r="V8" s="805">
        <v>227</v>
      </c>
      <c r="W8" s="805"/>
      <c r="X8" s="805"/>
      <c r="Y8" s="805"/>
      <c r="Z8" s="805"/>
      <c r="AA8" s="805" t="s">
        <v>595</v>
      </c>
      <c r="AB8" s="805"/>
      <c r="AC8" s="805"/>
      <c r="AD8" s="805"/>
      <c r="AE8" s="806"/>
      <c r="AF8" s="807" t="s">
        <v>397</v>
      </c>
      <c r="AG8" s="808"/>
      <c r="AH8" s="808"/>
      <c r="AI8" s="808"/>
      <c r="AJ8" s="809"/>
      <c r="AK8" s="810" t="s">
        <v>596</v>
      </c>
      <c r="AL8" s="811"/>
      <c r="AM8" s="811"/>
      <c r="AN8" s="811"/>
      <c r="AO8" s="811"/>
      <c r="AP8" s="811">
        <v>16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399</v>
      </c>
      <c r="B23" s="836" t="s">
        <v>400</v>
      </c>
      <c r="C23" s="837"/>
      <c r="D23" s="837"/>
      <c r="E23" s="837"/>
      <c r="F23" s="837"/>
      <c r="G23" s="837"/>
      <c r="H23" s="837"/>
      <c r="I23" s="837"/>
      <c r="J23" s="837"/>
      <c r="K23" s="837"/>
      <c r="L23" s="837"/>
      <c r="M23" s="837"/>
      <c r="N23" s="837"/>
      <c r="O23" s="837"/>
      <c r="P23" s="838"/>
      <c r="Q23" s="839">
        <v>5027</v>
      </c>
      <c r="R23" s="840"/>
      <c r="S23" s="840"/>
      <c r="T23" s="840"/>
      <c r="U23" s="840"/>
      <c r="V23" s="840">
        <v>4972</v>
      </c>
      <c r="W23" s="840"/>
      <c r="X23" s="840"/>
      <c r="Y23" s="840"/>
      <c r="Z23" s="840"/>
      <c r="AA23" s="840">
        <v>55</v>
      </c>
      <c r="AB23" s="840"/>
      <c r="AC23" s="840"/>
      <c r="AD23" s="840"/>
      <c r="AE23" s="841"/>
      <c r="AF23" s="842">
        <v>54</v>
      </c>
      <c r="AG23" s="840"/>
      <c r="AH23" s="840"/>
      <c r="AI23" s="840"/>
      <c r="AJ23" s="843"/>
      <c r="AK23" s="844"/>
      <c r="AL23" s="845"/>
      <c r="AM23" s="845"/>
      <c r="AN23" s="845"/>
      <c r="AO23" s="845"/>
      <c r="AP23" s="840">
        <v>4029</v>
      </c>
      <c r="AQ23" s="840"/>
      <c r="AR23" s="840"/>
      <c r="AS23" s="840"/>
      <c r="AT23" s="840"/>
      <c r="AU23" s="846"/>
      <c r="AV23" s="846"/>
      <c r="AW23" s="846"/>
      <c r="AX23" s="846"/>
      <c r="AY23" s="847"/>
      <c r="AZ23" s="855" t="s">
        <v>140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401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402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378</v>
      </c>
      <c r="B26" s="787"/>
      <c r="C26" s="787"/>
      <c r="D26" s="787"/>
      <c r="E26" s="787"/>
      <c r="F26" s="787"/>
      <c r="G26" s="787"/>
      <c r="H26" s="787"/>
      <c r="I26" s="787"/>
      <c r="J26" s="787"/>
      <c r="K26" s="787"/>
      <c r="L26" s="787"/>
      <c r="M26" s="787"/>
      <c r="N26" s="787"/>
      <c r="O26" s="787"/>
      <c r="P26" s="788"/>
      <c r="Q26" s="763" t="s">
        <v>403</v>
      </c>
      <c r="R26" s="764"/>
      <c r="S26" s="764"/>
      <c r="T26" s="764"/>
      <c r="U26" s="765"/>
      <c r="V26" s="763" t="s">
        <v>404</v>
      </c>
      <c r="W26" s="764"/>
      <c r="X26" s="764"/>
      <c r="Y26" s="764"/>
      <c r="Z26" s="765"/>
      <c r="AA26" s="763" t="s">
        <v>405</v>
      </c>
      <c r="AB26" s="764"/>
      <c r="AC26" s="764"/>
      <c r="AD26" s="764"/>
      <c r="AE26" s="764"/>
      <c r="AF26" s="858" t="s">
        <v>406</v>
      </c>
      <c r="AG26" s="859"/>
      <c r="AH26" s="859"/>
      <c r="AI26" s="859"/>
      <c r="AJ26" s="860"/>
      <c r="AK26" s="764" t="s">
        <v>407</v>
      </c>
      <c r="AL26" s="764"/>
      <c r="AM26" s="764"/>
      <c r="AN26" s="764"/>
      <c r="AO26" s="765"/>
      <c r="AP26" s="763" t="s">
        <v>408</v>
      </c>
      <c r="AQ26" s="764"/>
      <c r="AR26" s="764"/>
      <c r="AS26" s="764"/>
      <c r="AT26" s="765"/>
      <c r="AU26" s="763" t="s">
        <v>409</v>
      </c>
      <c r="AV26" s="764"/>
      <c r="AW26" s="764"/>
      <c r="AX26" s="764"/>
      <c r="AY26" s="765"/>
      <c r="AZ26" s="763" t="s">
        <v>410</v>
      </c>
      <c r="BA26" s="764"/>
      <c r="BB26" s="764"/>
      <c r="BC26" s="764"/>
      <c r="BD26" s="765"/>
      <c r="BE26" s="763" t="s">
        <v>385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411</v>
      </c>
      <c r="C28" s="778"/>
      <c r="D28" s="778"/>
      <c r="E28" s="778"/>
      <c r="F28" s="778"/>
      <c r="G28" s="778"/>
      <c r="H28" s="778"/>
      <c r="I28" s="778"/>
      <c r="J28" s="778"/>
      <c r="K28" s="778"/>
      <c r="L28" s="778"/>
      <c r="M28" s="778"/>
      <c r="N28" s="778"/>
      <c r="O28" s="778"/>
      <c r="P28" s="779"/>
      <c r="Q28" s="868">
        <v>557</v>
      </c>
      <c r="R28" s="869"/>
      <c r="S28" s="869"/>
      <c r="T28" s="869"/>
      <c r="U28" s="869"/>
      <c r="V28" s="869">
        <v>514</v>
      </c>
      <c r="W28" s="869"/>
      <c r="X28" s="869"/>
      <c r="Y28" s="869"/>
      <c r="Z28" s="869"/>
      <c r="AA28" s="869">
        <v>43</v>
      </c>
      <c r="AB28" s="869"/>
      <c r="AC28" s="869"/>
      <c r="AD28" s="869"/>
      <c r="AE28" s="870"/>
      <c r="AF28" s="871">
        <v>43</v>
      </c>
      <c r="AG28" s="869"/>
      <c r="AH28" s="869"/>
      <c r="AI28" s="869"/>
      <c r="AJ28" s="872"/>
      <c r="AK28" s="873">
        <v>48</v>
      </c>
      <c r="AL28" s="864"/>
      <c r="AM28" s="864"/>
      <c r="AN28" s="864"/>
      <c r="AO28" s="864"/>
      <c r="AP28" s="864" t="s">
        <v>595</v>
      </c>
      <c r="AQ28" s="864"/>
      <c r="AR28" s="864"/>
      <c r="AS28" s="864"/>
      <c r="AT28" s="864"/>
      <c r="AU28" s="864" t="s">
        <v>595</v>
      </c>
      <c r="AV28" s="864"/>
      <c r="AW28" s="864"/>
      <c r="AX28" s="864"/>
      <c r="AY28" s="864"/>
      <c r="AZ28" s="865" t="s">
        <v>595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412</v>
      </c>
      <c r="C29" s="802"/>
      <c r="D29" s="802"/>
      <c r="E29" s="802"/>
      <c r="F29" s="802"/>
      <c r="G29" s="802"/>
      <c r="H29" s="802"/>
      <c r="I29" s="802"/>
      <c r="J29" s="802"/>
      <c r="K29" s="802"/>
      <c r="L29" s="802"/>
      <c r="M29" s="802"/>
      <c r="N29" s="802"/>
      <c r="O29" s="802"/>
      <c r="P29" s="803"/>
      <c r="Q29" s="804">
        <v>944</v>
      </c>
      <c r="R29" s="805"/>
      <c r="S29" s="805"/>
      <c r="T29" s="805"/>
      <c r="U29" s="805"/>
      <c r="V29" s="805">
        <v>920</v>
      </c>
      <c r="W29" s="805"/>
      <c r="X29" s="805"/>
      <c r="Y29" s="805"/>
      <c r="Z29" s="805"/>
      <c r="AA29" s="805">
        <v>24</v>
      </c>
      <c r="AB29" s="805"/>
      <c r="AC29" s="805"/>
      <c r="AD29" s="805"/>
      <c r="AE29" s="806"/>
      <c r="AF29" s="807">
        <v>24</v>
      </c>
      <c r="AG29" s="808"/>
      <c r="AH29" s="808"/>
      <c r="AI29" s="808"/>
      <c r="AJ29" s="809"/>
      <c r="AK29" s="876">
        <v>200</v>
      </c>
      <c r="AL29" s="877"/>
      <c r="AM29" s="877"/>
      <c r="AN29" s="877"/>
      <c r="AO29" s="877"/>
      <c r="AP29" s="877" t="s">
        <v>597</v>
      </c>
      <c r="AQ29" s="877"/>
      <c r="AR29" s="877"/>
      <c r="AS29" s="877"/>
      <c r="AT29" s="877"/>
      <c r="AU29" s="877" t="s">
        <v>598</v>
      </c>
      <c r="AV29" s="877"/>
      <c r="AW29" s="877"/>
      <c r="AX29" s="877"/>
      <c r="AY29" s="877"/>
      <c r="AZ29" s="878" t="s">
        <v>595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413</v>
      </c>
      <c r="C30" s="802"/>
      <c r="D30" s="802"/>
      <c r="E30" s="802"/>
      <c r="F30" s="802"/>
      <c r="G30" s="802"/>
      <c r="H30" s="802"/>
      <c r="I30" s="802"/>
      <c r="J30" s="802"/>
      <c r="K30" s="802"/>
      <c r="L30" s="802"/>
      <c r="M30" s="802"/>
      <c r="N30" s="802"/>
      <c r="O30" s="802"/>
      <c r="P30" s="803"/>
      <c r="Q30" s="804">
        <v>87</v>
      </c>
      <c r="R30" s="805"/>
      <c r="S30" s="805"/>
      <c r="T30" s="805"/>
      <c r="U30" s="805"/>
      <c r="V30" s="805">
        <v>87</v>
      </c>
      <c r="W30" s="805"/>
      <c r="X30" s="805"/>
      <c r="Y30" s="805"/>
      <c r="Z30" s="805"/>
      <c r="AA30" s="805" t="s">
        <v>595</v>
      </c>
      <c r="AB30" s="805"/>
      <c r="AC30" s="805"/>
      <c r="AD30" s="805"/>
      <c r="AE30" s="806"/>
      <c r="AF30" s="807">
        <v>0</v>
      </c>
      <c r="AG30" s="808"/>
      <c r="AH30" s="808"/>
      <c r="AI30" s="808"/>
      <c r="AJ30" s="809"/>
      <c r="AK30" s="876">
        <v>34</v>
      </c>
      <c r="AL30" s="877"/>
      <c r="AM30" s="877"/>
      <c r="AN30" s="877"/>
      <c r="AO30" s="877"/>
      <c r="AP30" s="877" t="s">
        <v>595</v>
      </c>
      <c r="AQ30" s="877"/>
      <c r="AR30" s="877"/>
      <c r="AS30" s="877"/>
      <c r="AT30" s="877"/>
      <c r="AU30" s="877" t="s">
        <v>595</v>
      </c>
      <c r="AV30" s="877"/>
      <c r="AW30" s="877"/>
      <c r="AX30" s="877"/>
      <c r="AY30" s="877"/>
      <c r="AZ30" s="878" t="s">
        <v>595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414</v>
      </c>
      <c r="C31" s="802"/>
      <c r="D31" s="802"/>
      <c r="E31" s="802"/>
      <c r="F31" s="802"/>
      <c r="G31" s="802"/>
      <c r="H31" s="802"/>
      <c r="I31" s="802"/>
      <c r="J31" s="802"/>
      <c r="K31" s="802"/>
      <c r="L31" s="802"/>
      <c r="M31" s="802"/>
      <c r="N31" s="802"/>
      <c r="O31" s="802"/>
      <c r="P31" s="803"/>
      <c r="Q31" s="804">
        <v>137</v>
      </c>
      <c r="R31" s="805"/>
      <c r="S31" s="805"/>
      <c r="T31" s="805"/>
      <c r="U31" s="805"/>
      <c r="V31" s="805">
        <v>126</v>
      </c>
      <c r="W31" s="805"/>
      <c r="X31" s="805"/>
      <c r="Y31" s="805"/>
      <c r="Z31" s="805"/>
      <c r="AA31" s="805">
        <v>11</v>
      </c>
      <c r="AB31" s="805"/>
      <c r="AC31" s="805"/>
      <c r="AD31" s="805"/>
      <c r="AE31" s="806"/>
      <c r="AF31" s="807">
        <v>56</v>
      </c>
      <c r="AG31" s="808"/>
      <c r="AH31" s="808"/>
      <c r="AI31" s="808"/>
      <c r="AJ31" s="809"/>
      <c r="AK31" s="876" t="s">
        <v>595</v>
      </c>
      <c r="AL31" s="877"/>
      <c r="AM31" s="877"/>
      <c r="AN31" s="877"/>
      <c r="AO31" s="877"/>
      <c r="AP31" s="877">
        <v>488</v>
      </c>
      <c r="AQ31" s="877"/>
      <c r="AR31" s="877"/>
      <c r="AS31" s="877"/>
      <c r="AT31" s="877"/>
      <c r="AU31" s="877" t="s">
        <v>595</v>
      </c>
      <c r="AV31" s="877"/>
      <c r="AW31" s="877"/>
      <c r="AX31" s="877"/>
      <c r="AY31" s="877"/>
      <c r="AZ31" s="878" t="s">
        <v>595</v>
      </c>
      <c r="BA31" s="878"/>
      <c r="BB31" s="878"/>
      <c r="BC31" s="878"/>
      <c r="BD31" s="878"/>
      <c r="BE31" s="874" t="s">
        <v>415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416</v>
      </c>
      <c r="C32" s="802"/>
      <c r="D32" s="802"/>
      <c r="E32" s="802"/>
      <c r="F32" s="802"/>
      <c r="G32" s="802"/>
      <c r="H32" s="802"/>
      <c r="I32" s="802"/>
      <c r="J32" s="802"/>
      <c r="K32" s="802"/>
      <c r="L32" s="802"/>
      <c r="M32" s="802"/>
      <c r="N32" s="802"/>
      <c r="O32" s="802"/>
      <c r="P32" s="803"/>
      <c r="Q32" s="804">
        <v>18</v>
      </c>
      <c r="R32" s="805"/>
      <c r="S32" s="805"/>
      <c r="T32" s="805"/>
      <c r="U32" s="805"/>
      <c r="V32" s="805">
        <v>17</v>
      </c>
      <c r="W32" s="805"/>
      <c r="X32" s="805"/>
      <c r="Y32" s="805"/>
      <c r="Z32" s="805"/>
      <c r="AA32" s="805">
        <v>1</v>
      </c>
      <c r="AB32" s="805"/>
      <c r="AC32" s="805"/>
      <c r="AD32" s="805"/>
      <c r="AE32" s="806"/>
      <c r="AF32" s="807">
        <v>42</v>
      </c>
      <c r="AG32" s="808"/>
      <c r="AH32" s="808"/>
      <c r="AI32" s="808"/>
      <c r="AJ32" s="809"/>
      <c r="AK32" s="876">
        <v>3</v>
      </c>
      <c r="AL32" s="877"/>
      <c r="AM32" s="877"/>
      <c r="AN32" s="877"/>
      <c r="AO32" s="877"/>
      <c r="AP32" s="877">
        <v>48</v>
      </c>
      <c r="AQ32" s="877"/>
      <c r="AR32" s="877"/>
      <c r="AS32" s="877"/>
      <c r="AT32" s="877"/>
      <c r="AU32" s="877">
        <v>26</v>
      </c>
      <c r="AV32" s="877"/>
      <c r="AW32" s="877"/>
      <c r="AX32" s="877"/>
      <c r="AY32" s="877"/>
      <c r="AZ32" s="878" t="s">
        <v>595</v>
      </c>
      <c r="BA32" s="878"/>
      <c r="BB32" s="878"/>
      <c r="BC32" s="878"/>
      <c r="BD32" s="878"/>
      <c r="BE32" s="874" t="s">
        <v>415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417</v>
      </c>
      <c r="C33" s="802"/>
      <c r="D33" s="802"/>
      <c r="E33" s="802"/>
      <c r="F33" s="802"/>
      <c r="G33" s="802"/>
      <c r="H33" s="802"/>
      <c r="I33" s="802"/>
      <c r="J33" s="802"/>
      <c r="K33" s="802"/>
      <c r="L33" s="802"/>
      <c r="M33" s="802"/>
      <c r="N33" s="802"/>
      <c r="O33" s="802"/>
      <c r="P33" s="803"/>
      <c r="Q33" s="804">
        <v>157</v>
      </c>
      <c r="R33" s="805"/>
      <c r="S33" s="805"/>
      <c r="T33" s="805"/>
      <c r="U33" s="805"/>
      <c r="V33" s="805">
        <v>155</v>
      </c>
      <c r="W33" s="805"/>
      <c r="X33" s="805"/>
      <c r="Y33" s="805"/>
      <c r="Z33" s="805"/>
      <c r="AA33" s="805">
        <v>2</v>
      </c>
      <c r="AB33" s="805"/>
      <c r="AC33" s="805"/>
      <c r="AD33" s="805"/>
      <c r="AE33" s="806"/>
      <c r="AF33" s="807">
        <v>89</v>
      </c>
      <c r="AG33" s="808"/>
      <c r="AH33" s="808"/>
      <c r="AI33" s="808"/>
      <c r="AJ33" s="809"/>
      <c r="AK33" s="876" t="s">
        <v>595</v>
      </c>
      <c r="AL33" s="877"/>
      <c r="AM33" s="877"/>
      <c r="AN33" s="877"/>
      <c r="AO33" s="877"/>
      <c r="AP33" s="877" t="s">
        <v>599</v>
      </c>
      <c r="AQ33" s="877"/>
      <c r="AR33" s="877"/>
      <c r="AS33" s="877"/>
      <c r="AT33" s="877"/>
      <c r="AU33" s="877" t="s">
        <v>595</v>
      </c>
      <c r="AV33" s="877"/>
      <c r="AW33" s="877"/>
      <c r="AX33" s="877"/>
      <c r="AY33" s="877"/>
      <c r="AZ33" s="878" t="s">
        <v>595</v>
      </c>
      <c r="BA33" s="878"/>
      <c r="BB33" s="878"/>
      <c r="BC33" s="878"/>
      <c r="BD33" s="878"/>
      <c r="BE33" s="874" t="s">
        <v>418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419</v>
      </c>
      <c r="C34" s="802"/>
      <c r="D34" s="802"/>
      <c r="E34" s="802"/>
      <c r="F34" s="802"/>
      <c r="G34" s="802"/>
      <c r="H34" s="802"/>
      <c r="I34" s="802"/>
      <c r="J34" s="802"/>
      <c r="K34" s="802"/>
      <c r="L34" s="802"/>
      <c r="M34" s="802"/>
      <c r="N34" s="802"/>
      <c r="O34" s="802"/>
      <c r="P34" s="803"/>
      <c r="Q34" s="804">
        <v>18</v>
      </c>
      <c r="R34" s="805"/>
      <c r="S34" s="805"/>
      <c r="T34" s="805"/>
      <c r="U34" s="805"/>
      <c r="V34" s="805">
        <v>18</v>
      </c>
      <c r="W34" s="805"/>
      <c r="X34" s="805"/>
      <c r="Y34" s="805"/>
      <c r="Z34" s="805"/>
      <c r="AA34" s="805" t="s">
        <v>595</v>
      </c>
      <c r="AB34" s="805"/>
      <c r="AC34" s="805"/>
      <c r="AD34" s="805"/>
      <c r="AE34" s="806"/>
      <c r="AF34" s="807" t="s">
        <v>397</v>
      </c>
      <c r="AG34" s="808"/>
      <c r="AH34" s="808"/>
      <c r="AI34" s="808"/>
      <c r="AJ34" s="809"/>
      <c r="AK34" s="876">
        <v>4</v>
      </c>
      <c r="AL34" s="877"/>
      <c r="AM34" s="877"/>
      <c r="AN34" s="877"/>
      <c r="AO34" s="877"/>
      <c r="AP34" s="877" t="s">
        <v>595</v>
      </c>
      <c r="AQ34" s="877"/>
      <c r="AR34" s="877"/>
      <c r="AS34" s="877"/>
      <c r="AT34" s="877"/>
      <c r="AU34" s="877" t="s">
        <v>595</v>
      </c>
      <c r="AV34" s="877"/>
      <c r="AW34" s="877"/>
      <c r="AX34" s="877"/>
      <c r="AY34" s="877"/>
      <c r="AZ34" s="878" t="s">
        <v>595</v>
      </c>
      <c r="BA34" s="878"/>
      <c r="BB34" s="878"/>
      <c r="BC34" s="878"/>
      <c r="BD34" s="878"/>
      <c r="BE34" s="874" t="s">
        <v>420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421</v>
      </c>
      <c r="C35" s="802"/>
      <c r="D35" s="802"/>
      <c r="E35" s="802"/>
      <c r="F35" s="802"/>
      <c r="G35" s="802"/>
      <c r="H35" s="802"/>
      <c r="I35" s="802"/>
      <c r="J35" s="802"/>
      <c r="K35" s="802"/>
      <c r="L35" s="802"/>
      <c r="M35" s="802"/>
      <c r="N35" s="802"/>
      <c r="O35" s="802"/>
      <c r="P35" s="803"/>
      <c r="Q35" s="804">
        <v>57</v>
      </c>
      <c r="R35" s="805"/>
      <c r="S35" s="805"/>
      <c r="T35" s="805"/>
      <c r="U35" s="805"/>
      <c r="V35" s="805">
        <v>57</v>
      </c>
      <c r="W35" s="805"/>
      <c r="X35" s="805"/>
      <c r="Y35" s="805"/>
      <c r="Z35" s="805"/>
      <c r="AA35" s="805" t="s">
        <v>595</v>
      </c>
      <c r="AB35" s="805"/>
      <c r="AC35" s="805"/>
      <c r="AD35" s="805"/>
      <c r="AE35" s="806"/>
      <c r="AF35" s="807" t="s">
        <v>140</v>
      </c>
      <c r="AG35" s="808"/>
      <c r="AH35" s="808"/>
      <c r="AI35" s="808"/>
      <c r="AJ35" s="809"/>
      <c r="AK35" s="876">
        <v>36</v>
      </c>
      <c r="AL35" s="877"/>
      <c r="AM35" s="877"/>
      <c r="AN35" s="877"/>
      <c r="AO35" s="877"/>
      <c r="AP35" s="877">
        <v>14</v>
      </c>
      <c r="AQ35" s="877"/>
      <c r="AR35" s="877"/>
      <c r="AS35" s="877"/>
      <c r="AT35" s="877"/>
      <c r="AU35" s="877">
        <v>8</v>
      </c>
      <c r="AV35" s="877"/>
      <c r="AW35" s="877"/>
      <c r="AX35" s="877"/>
      <c r="AY35" s="877"/>
      <c r="AZ35" s="878" t="s">
        <v>595</v>
      </c>
      <c r="BA35" s="878"/>
      <c r="BB35" s="878"/>
      <c r="BC35" s="878"/>
      <c r="BD35" s="878"/>
      <c r="BE35" s="874" t="s">
        <v>420</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422</v>
      </c>
      <c r="C36" s="802"/>
      <c r="D36" s="802"/>
      <c r="E36" s="802"/>
      <c r="F36" s="802"/>
      <c r="G36" s="802"/>
      <c r="H36" s="802"/>
      <c r="I36" s="802"/>
      <c r="J36" s="802"/>
      <c r="K36" s="802"/>
      <c r="L36" s="802"/>
      <c r="M36" s="802"/>
      <c r="N36" s="802"/>
      <c r="O36" s="802"/>
      <c r="P36" s="803"/>
      <c r="Q36" s="804">
        <f>251+12</f>
        <v>263</v>
      </c>
      <c r="R36" s="805"/>
      <c r="S36" s="805"/>
      <c r="T36" s="805"/>
      <c r="U36" s="805"/>
      <c r="V36" s="805">
        <v>263</v>
      </c>
      <c r="W36" s="805"/>
      <c r="X36" s="805"/>
      <c r="Y36" s="805"/>
      <c r="Z36" s="805"/>
      <c r="AA36" s="805" t="s">
        <v>601</v>
      </c>
      <c r="AB36" s="805"/>
      <c r="AC36" s="805"/>
      <c r="AD36" s="805"/>
      <c r="AE36" s="806"/>
      <c r="AF36" s="807" t="s">
        <v>423</v>
      </c>
      <c r="AG36" s="808"/>
      <c r="AH36" s="808"/>
      <c r="AI36" s="808"/>
      <c r="AJ36" s="809"/>
      <c r="AK36" s="876">
        <v>101</v>
      </c>
      <c r="AL36" s="877"/>
      <c r="AM36" s="877"/>
      <c r="AN36" s="877"/>
      <c r="AO36" s="877"/>
      <c r="AP36" s="877">
        <v>931</v>
      </c>
      <c r="AQ36" s="877"/>
      <c r="AR36" s="877"/>
      <c r="AS36" s="877"/>
      <c r="AT36" s="877"/>
      <c r="AU36" s="877">
        <v>767</v>
      </c>
      <c r="AV36" s="877"/>
      <c r="AW36" s="877"/>
      <c r="AX36" s="877"/>
      <c r="AY36" s="877"/>
      <c r="AZ36" s="878" t="s">
        <v>595</v>
      </c>
      <c r="BA36" s="878"/>
      <c r="BB36" s="878"/>
      <c r="BC36" s="878"/>
      <c r="BD36" s="878"/>
      <c r="BE36" s="874" t="s">
        <v>424</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399</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253</v>
      </c>
      <c r="AG63" s="888"/>
      <c r="AH63" s="888"/>
      <c r="AI63" s="888"/>
      <c r="AJ63" s="889"/>
      <c r="AK63" s="890"/>
      <c r="AL63" s="885"/>
      <c r="AM63" s="885"/>
      <c r="AN63" s="885"/>
      <c r="AO63" s="885"/>
      <c r="AP63" s="888">
        <v>1481</v>
      </c>
      <c r="AQ63" s="888"/>
      <c r="AR63" s="888"/>
      <c r="AS63" s="888"/>
      <c r="AT63" s="888"/>
      <c r="AU63" s="888">
        <v>801</v>
      </c>
      <c r="AV63" s="888"/>
      <c r="AW63" s="888"/>
      <c r="AX63" s="888"/>
      <c r="AY63" s="888"/>
      <c r="AZ63" s="892"/>
      <c r="BA63" s="892"/>
      <c r="BB63" s="892"/>
      <c r="BC63" s="892"/>
      <c r="BD63" s="892"/>
      <c r="BE63" s="893"/>
      <c r="BF63" s="893"/>
      <c r="BG63" s="893"/>
      <c r="BH63" s="893"/>
      <c r="BI63" s="894"/>
      <c r="BJ63" s="895" t="s">
        <v>423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428</v>
      </c>
      <c r="B66" s="787"/>
      <c r="C66" s="787"/>
      <c r="D66" s="787"/>
      <c r="E66" s="787"/>
      <c r="F66" s="787"/>
      <c r="G66" s="787"/>
      <c r="H66" s="787"/>
      <c r="I66" s="787"/>
      <c r="J66" s="787"/>
      <c r="K66" s="787"/>
      <c r="L66" s="787"/>
      <c r="M66" s="787"/>
      <c r="N66" s="787"/>
      <c r="O66" s="787"/>
      <c r="P66" s="788"/>
      <c r="Q66" s="763" t="s">
        <v>429</v>
      </c>
      <c r="R66" s="764"/>
      <c r="S66" s="764"/>
      <c r="T66" s="764"/>
      <c r="U66" s="765"/>
      <c r="V66" s="763" t="s">
        <v>430</v>
      </c>
      <c r="W66" s="764"/>
      <c r="X66" s="764"/>
      <c r="Y66" s="764"/>
      <c r="Z66" s="765"/>
      <c r="AA66" s="763" t="s">
        <v>405</v>
      </c>
      <c r="AB66" s="764"/>
      <c r="AC66" s="764"/>
      <c r="AD66" s="764"/>
      <c r="AE66" s="765"/>
      <c r="AF66" s="898" t="s">
        <v>431</v>
      </c>
      <c r="AG66" s="859"/>
      <c r="AH66" s="859"/>
      <c r="AI66" s="859"/>
      <c r="AJ66" s="899"/>
      <c r="AK66" s="763" t="s">
        <v>407</v>
      </c>
      <c r="AL66" s="787"/>
      <c r="AM66" s="787"/>
      <c r="AN66" s="787"/>
      <c r="AO66" s="788"/>
      <c r="AP66" s="763" t="s">
        <v>408</v>
      </c>
      <c r="AQ66" s="764"/>
      <c r="AR66" s="764"/>
      <c r="AS66" s="764"/>
      <c r="AT66" s="765"/>
      <c r="AU66" s="763" t="s">
        <v>432</v>
      </c>
      <c r="AV66" s="764"/>
      <c r="AW66" s="764"/>
      <c r="AX66" s="764"/>
      <c r="AY66" s="765"/>
      <c r="AZ66" s="763" t="s">
        <v>385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600</v>
      </c>
      <c r="C68" s="916"/>
      <c r="D68" s="916"/>
      <c r="E68" s="916"/>
      <c r="F68" s="916"/>
      <c r="G68" s="916"/>
      <c r="H68" s="916"/>
      <c r="I68" s="916"/>
      <c r="J68" s="916"/>
      <c r="K68" s="916"/>
      <c r="L68" s="916"/>
      <c r="M68" s="916"/>
      <c r="N68" s="916"/>
      <c r="O68" s="916"/>
      <c r="P68" s="917"/>
      <c r="Q68" s="918">
        <v>782</v>
      </c>
      <c r="R68" s="912"/>
      <c r="S68" s="912"/>
      <c r="T68" s="912"/>
      <c r="U68" s="912"/>
      <c r="V68" s="912">
        <v>758</v>
      </c>
      <c r="W68" s="912"/>
      <c r="X68" s="912"/>
      <c r="Y68" s="912"/>
      <c r="Z68" s="912"/>
      <c r="AA68" s="912">
        <v>24</v>
      </c>
      <c r="AB68" s="912"/>
      <c r="AC68" s="912"/>
      <c r="AD68" s="912"/>
      <c r="AE68" s="912"/>
      <c r="AF68" s="912">
        <v>24</v>
      </c>
      <c r="AG68" s="912"/>
      <c r="AH68" s="912"/>
      <c r="AI68" s="912"/>
      <c r="AJ68" s="912"/>
      <c r="AK68" s="912" t="s">
        <v>595</v>
      </c>
      <c r="AL68" s="912"/>
      <c r="AM68" s="912"/>
      <c r="AN68" s="912"/>
      <c r="AO68" s="912"/>
      <c r="AP68" s="912">
        <v>1202</v>
      </c>
      <c r="AQ68" s="912"/>
      <c r="AR68" s="912"/>
      <c r="AS68" s="912"/>
      <c r="AT68" s="912"/>
      <c r="AU68" s="912">
        <v>240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c r="C69" s="920"/>
      <c r="D69" s="920"/>
      <c r="E69" s="920"/>
      <c r="F69" s="920"/>
      <c r="G69" s="920"/>
      <c r="H69" s="920"/>
      <c r="I69" s="920"/>
      <c r="J69" s="920"/>
      <c r="K69" s="920"/>
      <c r="L69" s="920"/>
      <c r="M69" s="920"/>
      <c r="N69" s="920"/>
      <c r="O69" s="920"/>
      <c r="P69" s="921"/>
      <c r="Q69" s="922"/>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399</v>
      </c>
      <c r="B88" s="836" t="s">
        <v>433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v>1202</v>
      </c>
      <c r="AQ88" s="888"/>
      <c r="AR88" s="888"/>
      <c r="AS88" s="888"/>
      <c r="AT88" s="888"/>
      <c r="AU88" s="888">
        <v>240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836" t="s">
        <v>434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441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442</v>
      </c>
      <c r="AB109" s="941"/>
      <c r="AC109" s="941"/>
      <c r="AD109" s="941"/>
      <c r="AE109" s="942"/>
      <c r="AF109" s="940" t="s">
        <v>315</v>
      </c>
      <c r="AG109" s="941"/>
      <c r="AH109" s="941"/>
      <c r="AI109" s="941"/>
      <c r="AJ109" s="942"/>
      <c r="AK109" s="940" t="s">
        <v>314</v>
      </c>
      <c r="AL109" s="941"/>
      <c r="AM109" s="941"/>
      <c r="AN109" s="941"/>
      <c r="AO109" s="942"/>
      <c r="AP109" s="940" t="s">
        <v>443</v>
      </c>
      <c r="AQ109" s="941"/>
      <c r="AR109" s="941"/>
      <c r="AS109" s="941"/>
      <c r="AT109" s="943"/>
      <c r="AU109" s="960" t="s">
        <v>441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442</v>
      </c>
      <c r="BR109" s="941"/>
      <c r="BS109" s="941"/>
      <c r="BT109" s="941"/>
      <c r="BU109" s="942"/>
      <c r="BV109" s="940" t="s">
        <v>315</v>
      </c>
      <c r="BW109" s="941"/>
      <c r="BX109" s="941"/>
      <c r="BY109" s="941"/>
      <c r="BZ109" s="942"/>
      <c r="CA109" s="940" t="s">
        <v>314</v>
      </c>
      <c r="CB109" s="941"/>
      <c r="CC109" s="941"/>
      <c r="CD109" s="941"/>
      <c r="CE109" s="942"/>
      <c r="CF109" s="961" t="s">
        <v>443</v>
      </c>
      <c r="CG109" s="961"/>
      <c r="CH109" s="961"/>
      <c r="CI109" s="961"/>
      <c r="CJ109" s="961"/>
      <c r="CK109" s="940" t="s">
        <v>444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442</v>
      </c>
      <c r="DH109" s="941"/>
      <c r="DI109" s="941"/>
      <c r="DJ109" s="941"/>
      <c r="DK109" s="942"/>
      <c r="DL109" s="940" t="s">
        <v>315</v>
      </c>
      <c r="DM109" s="941"/>
      <c r="DN109" s="941"/>
      <c r="DO109" s="941"/>
      <c r="DP109" s="942"/>
      <c r="DQ109" s="940" t="s">
        <v>314</v>
      </c>
      <c r="DR109" s="941"/>
      <c r="DS109" s="941"/>
      <c r="DT109" s="941"/>
      <c r="DU109" s="942"/>
      <c r="DV109" s="940" t="s">
        <v>443</v>
      </c>
      <c r="DW109" s="941"/>
      <c r="DX109" s="941"/>
      <c r="DY109" s="941"/>
      <c r="DZ109" s="943"/>
    </row>
    <row r="110" spans="1:131" s="247" customFormat="1" ht="26.25" customHeight="1">
      <c r="A110" s="944" t="s">
        <v>445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734198</v>
      </c>
      <c r="AB110" s="948"/>
      <c r="AC110" s="948"/>
      <c r="AD110" s="948"/>
      <c r="AE110" s="949"/>
      <c r="AF110" s="950">
        <v>722373</v>
      </c>
      <c r="AG110" s="948"/>
      <c r="AH110" s="948"/>
      <c r="AI110" s="948"/>
      <c r="AJ110" s="949"/>
      <c r="AK110" s="950">
        <v>671670</v>
      </c>
      <c r="AL110" s="948"/>
      <c r="AM110" s="948"/>
      <c r="AN110" s="948"/>
      <c r="AO110" s="949"/>
      <c r="AP110" s="951">
        <v>28.8</v>
      </c>
      <c r="AQ110" s="952"/>
      <c r="AR110" s="952"/>
      <c r="AS110" s="952"/>
      <c r="AT110" s="953"/>
      <c r="AU110" s="954" t="s">
        <v>73</v>
      </c>
      <c r="AV110" s="955"/>
      <c r="AW110" s="955"/>
      <c r="AX110" s="955"/>
      <c r="AY110" s="955"/>
      <c r="AZ110" s="996" t="s">
        <v>446</v>
      </c>
      <c r="BA110" s="945"/>
      <c r="BB110" s="945"/>
      <c r="BC110" s="945"/>
      <c r="BD110" s="945"/>
      <c r="BE110" s="945"/>
      <c r="BF110" s="945"/>
      <c r="BG110" s="945"/>
      <c r="BH110" s="945"/>
      <c r="BI110" s="945"/>
      <c r="BJ110" s="945"/>
      <c r="BK110" s="945"/>
      <c r="BL110" s="945"/>
      <c r="BM110" s="945"/>
      <c r="BN110" s="945"/>
      <c r="BO110" s="945"/>
      <c r="BP110" s="946"/>
      <c r="BQ110" s="982">
        <v>4492315</v>
      </c>
      <c r="BR110" s="983"/>
      <c r="BS110" s="983"/>
      <c r="BT110" s="983"/>
      <c r="BU110" s="983"/>
      <c r="BV110" s="983">
        <v>4223605</v>
      </c>
      <c r="BW110" s="983"/>
      <c r="BX110" s="983"/>
      <c r="BY110" s="983"/>
      <c r="BZ110" s="983"/>
      <c r="CA110" s="983">
        <v>4028694</v>
      </c>
      <c r="CB110" s="983"/>
      <c r="CC110" s="983"/>
      <c r="CD110" s="983"/>
      <c r="CE110" s="983"/>
      <c r="CF110" s="997">
        <v>172.8</v>
      </c>
      <c r="CG110" s="998"/>
      <c r="CH110" s="998"/>
      <c r="CI110" s="998"/>
      <c r="CJ110" s="998"/>
      <c r="CK110" s="999" t="s">
        <v>447</v>
      </c>
      <c r="CL110" s="1000"/>
      <c r="CM110" s="979" t="s">
        <v>448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423</v>
      </c>
      <c r="DH110" s="983"/>
      <c r="DI110" s="983"/>
      <c r="DJ110" s="983"/>
      <c r="DK110" s="983"/>
      <c r="DL110" s="983" t="s">
        <v>140</v>
      </c>
      <c r="DM110" s="983"/>
      <c r="DN110" s="983"/>
      <c r="DO110" s="983"/>
      <c r="DP110" s="983"/>
      <c r="DQ110" s="983" t="s">
        <v>423</v>
      </c>
      <c r="DR110" s="983"/>
      <c r="DS110" s="983"/>
      <c r="DT110" s="983"/>
      <c r="DU110" s="983"/>
      <c r="DV110" s="984" t="s">
        <v>140</v>
      </c>
      <c r="DW110" s="984"/>
      <c r="DX110" s="984"/>
      <c r="DY110" s="984"/>
      <c r="DZ110" s="985"/>
    </row>
    <row r="111" spans="1:131" s="247" customFormat="1" ht="26.25" customHeight="1">
      <c r="A111" s="986" t="s">
        <v>449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397</v>
      </c>
      <c r="AB111" s="990"/>
      <c r="AC111" s="990"/>
      <c r="AD111" s="990"/>
      <c r="AE111" s="991"/>
      <c r="AF111" s="992" t="s">
        <v>423</v>
      </c>
      <c r="AG111" s="990"/>
      <c r="AH111" s="990"/>
      <c r="AI111" s="990"/>
      <c r="AJ111" s="991"/>
      <c r="AK111" s="992" t="s">
        <v>423</v>
      </c>
      <c r="AL111" s="990"/>
      <c r="AM111" s="990"/>
      <c r="AN111" s="990"/>
      <c r="AO111" s="991"/>
      <c r="AP111" s="993" t="s">
        <v>423</v>
      </c>
      <c r="AQ111" s="994"/>
      <c r="AR111" s="994"/>
      <c r="AS111" s="994"/>
      <c r="AT111" s="995"/>
      <c r="AU111" s="956"/>
      <c r="AV111" s="957"/>
      <c r="AW111" s="957"/>
      <c r="AX111" s="957"/>
      <c r="AY111" s="957"/>
      <c r="AZ111" s="1005" t="s">
        <v>450</v>
      </c>
      <c r="BA111" s="1006"/>
      <c r="BB111" s="1006"/>
      <c r="BC111" s="1006"/>
      <c r="BD111" s="1006"/>
      <c r="BE111" s="1006"/>
      <c r="BF111" s="1006"/>
      <c r="BG111" s="1006"/>
      <c r="BH111" s="1006"/>
      <c r="BI111" s="1006"/>
      <c r="BJ111" s="1006"/>
      <c r="BK111" s="1006"/>
      <c r="BL111" s="1006"/>
      <c r="BM111" s="1006"/>
      <c r="BN111" s="1006"/>
      <c r="BO111" s="1006"/>
      <c r="BP111" s="1007"/>
      <c r="BQ111" s="975" t="s">
        <v>397</v>
      </c>
      <c r="BR111" s="976"/>
      <c r="BS111" s="976"/>
      <c r="BT111" s="976"/>
      <c r="BU111" s="976"/>
      <c r="BV111" s="976" t="s">
        <v>423</v>
      </c>
      <c r="BW111" s="976"/>
      <c r="BX111" s="976"/>
      <c r="BY111" s="976"/>
      <c r="BZ111" s="976"/>
      <c r="CA111" s="976" t="s">
        <v>397</v>
      </c>
      <c r="CB111" s="976"/>
      <c r="CC111" s="976"/>
      <c r="CD111" s="976"/>
      <c r="CE111" s="976"/>
      <c r="CF111" s="970" t="s">
        <v>397</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423</v>
      </c>
      <c r="DH111" s="976"/>
      <c r="DI111" s="976"/>
      <c r="DJ111" s="976"/>
      <c r="DK111" s="976"/>
      <c r="DL111" s="976" t="s">
        <v>397</v>
      </c>
      <c r="DM111" s="976"/>
      <c r="DN111" s="976"/>
      <c r="DO111" s="976"/>
      <c r="DP111" s="976"/>
      <c r="DQ111" s="976" t="s">
        <v>397</v>
      </c>
      <c r="DR111" s="976"/>
      <c r="DS111" s="976"/>
      <c r="DT111" s="976"/>
      <c r="DU111" s="976"/>
      <c r="DV111" s="977" t="s">
        <v>423</v>
      </c>
      <c r="DW111" s="977"/>
      <c r="DX111" s="977"/>
      <c r="DY111" s="977"/>
      <c r="DZ111" s="978"/>
    </row>
    <row r="112" spans="1:131" s="247" customFormat="1" ht="26.25" customHeight="1">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397</v>
      </c>
      <c r="AB112" s="1015"/>
      <c r="AC112" s="1015"/>
      <c r="AD112" s="1015"/>
      <c r="AE112" s="1016"/>
      <c r="AF112" s="1017" t="s">
        <v>454</v>
      </c>
      <c r="AG112" s="1015"/>
      <c r="AH112" s="1015"/>
      <c r="AI112" s="1015"/>
      <c r="AJ112" s="1016"/>
      <c r="AK112" s="1017" t="s">
        <v>454</v>
      </c>
      <c r="AL112" s="1015"/>
      <c r="AM112" s="1015"/>
      <c r="AN112" s="1015"/>
      <c r="AO112" s="1016"/>
      <c r="AP112" s="1018" t="s">
        <v>397</v>
      </c>
      <c r="AQ112" s="1019"/>
      <c r="AR112" s="1019"/>
      <c r="AS112" s="1019"/>
      <c r="AT112" s="1020"/>
      <c r="AU112" s="956"/>
      <c r="AV112" s="957"/>
      <c r="AW112" s="957"/>
      <c r="AX112" s="957"/>
      <c r="AY112" s="957"/>
      <c r="AZ112" s="1005" t="s">
        <v>455</v>
      </c>
      <c r="BA112" s="1006"/>
      <c r="BB112" s="1006"/>
      <c r="BC112" s="1006"/>
      <c r="BD112" s="1006"/>
      <c r="BE112" s="1006"/>
      <c r="BF112" s="1006"/>
      <c r="BG112" s="1006"/>
      <c r="BH112" s="1006"/>
      <c r="BI112" s="1006"/>
      <c r="BJ112" s="1006"/>
      <c r="BK112" s="1006"/>
      <c r="BL112" s="1006"/>
      <c r="BM112" s="1006"/>
      <c r="BN112" s="1006"/>
      <c r="BO112" s="1006"/>
      <c r="BP112" s="1007"/>
      <c r="BQ112" s="975">
        <v>960141</v>
      </c>
      <c r="BR112" s="976"/>
      <c r="BS112" s="976"/>
      <c r="BT112" s="976"/>
      <c r="BU112" s="976"/>
      <c r="BV112" s="976">
        <v>858157</v>
      </c>
      <c r="BW112" s="976"/>
      <c r="BX112" s="976"/>
      <c r="BY112" s="976"/>
      <c r="BZ112" s="976"/>
      <c r="CA112" s="976">
        <v>800523</v>
      </c>
      <c r="CB112" s="976"/>
      <c r="CC112" s="976"/>
      <c r="CD112" s="976"/>
      <c r="CE112" s="976"/>
      <c r="CF112" s="970">
        <v>34.299999999999997</v>
      </c>
      <c r="CG112" s="971"/>
      <c r="CH112" s="971"/>
      <c r="CI112" s="971"/>
      <c r="CJ112" s="971"/>
      <c r="CK112" s="1001"/>
      <c r="CL112" s="1002"/>
      <c r="CM112" s="972" t="s">
        <v>456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423</v>
      </c>
      <c r="DH112" s="976"/>
      <c r="DI112" s="976"/>
      <c r="DJ112" s="976"/>
      <c r="DK112" s="976"/>
      <c r="DL112" s="976" t="s">
        <v>454</v>
      </c>
      <c r="DM112" s="976"/>
      <c r="DN112" s="976"/>
      <c r="DO112" s="976"/>
      <c r="DP112" s="976"/>
      <c r="DQ112" s="976" t="s">
        <v>397</v>
      </c>
      <c r="DR112" s="976"/>
      <c r="DS112" s="976"/>
      <c r="DT112" s="976"/>
      <c r="DU112" s="976"/>
      <c r="DV112" s="977" t="s">
        <v>454</v>
      </c>
      <c r="DW112" s="977"/>
      <c r="DX112" s="977"/>
      <c r="DY112" s="977"/>
      <c r="DZ112" s="978"/>
    </row>
    <row r="113" spans="1:130" s="247" customFormat="1" ht="26.25" customHeight="1">
      <c r="A113" s="1010"/>
      <c r="B113" s="1011"/>
      <c r="C113" s="1006" t="s">
        <v>457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97068</v>
      </c>
      <c r="AB113" s="990"/>
      <c r="AC113" s="990"/>
      <c r="AD113" s="990"/>
      <c r="AE113" s="991"/>
      <c r="AF113" s="992">
        <v>93299</v>
      </c>
      <c r="AG113" s="990"/>
      <c r="AH113" s="990"/>
      <c r="AI113" s="990"/>
      <c r="AJ113" s="991"/>
      <c r="AK113" s="992">
        <v>83233</v>
      </c>
      <c r="AL113" s="990"/>
      <c r="AM113" s="990"/>
      <c r="AN113" s="990"/>
      <c r="AO113" s="991"/>
      <c r="AP113" s="993">
        <v>3.6</v>
      </c>
      <c r="AQ113" s="994"/>
      <c r="AR113" s="994"/>
      <c r="AS113" s="994"/>
      <c r="AT113" s="995"/>
      <c r="AU113" s="956"/>
      <c r="AV113" s="957"/>
      <c r="AW113" s="957"/>
      <c r="AX113" s="957"/>
      <c r="AY113" s="957"/>
      <c r="AZ113" s="1005" t="s">
        <v>458</v>
      </c>
      <c r="BA113" s="1006"/>
      <c r="BB113" s="1006"/>
      <c r="BC113" s="1006"/>
      <c r="BD113" s="1006"/>
      <c r="BE113" s="1006"/>
      <c r="BF113" s="1006"/>
      <c r="BG113" s="1006"/>
      <c r="BH113" s="1006"/>
      <c r="BI113" s="1006"/>
      <c r="BJ113" s="1006"/>
      <c r="BK113" s="1006"/>
      <c r="BL113" s="1006"/>
      <c r="BM113" s="1006"/>
      <c r="BN113" s="1006"/>
      <c r="BO113" s="1006"/>
      <c r="BP113" s="1007"/>
      <c r="BQ113" s="975">
        <v>298061</v>
      </c>
      <c r="BR113" s="976"/>
      <c r="BS113" s="976"/>
      <c r="BT113" s="976"/>
      <c r="BU113" s="976"/>
      <c r="BV113" s="976">
        <v>269326</v>
      </c>
      <c r="BW113" s="976"/>
      <c r="BX113" s="976"/>
      <c r="BY113" s="976"/>
      <c r="BZ113" s="976"/>
      <c r="CA113" s="976">
        <v>240390</v>
      </c>
      <c r="CB113" s="976"/>
      <c r="CC113" s="976"/>
      <c r="CD113" s="976"/>
      <c r="CE113" s="976"/>
      <c r="CF113" s="970">
        <v>10.3</v>
      </c>
      <c r="CG113" s="971"/>
      <c r="CH113" s="971"/>
      <c r="CI113" s="971"/>
      <c r="CJ113" s="971"/>
      <c r="CK113" s="1001"/>
      <c r="CL113" s="1002"/>
      <c r="CM113" s="972" t="s">
        <v>459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397</v>
      </c>
      <c r="DH113" s="1015"/>
      <c r="DI113" s="1015"/>
      <c r="DJ113" s="1015"/>
      <c r="DK113" s="1016"/>
      <c r="DL113" s="1017" t="s">
        <v>423</v>
      </c>
      <c r="DM113" s="1015"/>
      <c r="DN113" s="1015"/>
      <c r="DO113" s="1015"/>
      <c r="DP113" s="1016"/>
      <c r="DQ113" s="1017" t="s">
        <v>423</v>
      </c>
      <c r="DR113" s="1015"/>
      <c r="DS113" s="1015"/>
      <c r="DT113" s="1015"/>
      <c r="DU113" s="1016"/>
      <c r="DV113" s="1018" t="s">
        <v>454</v>
      </c>
      <c r="DW113" s="1019"/>
      <c r="DX113" s="1019"/>
      <c r="DY113" s="1019"/>
      <c r="DZ113" s="1020"/>
    </row>
    <row r="114" spans="1:130" s="247" customFormat="1" ht="26.25" customHeight="1">
      <c r="A114" s="1010"/>
      <c r="B114" s="1011"/>
      <c r="C114" s="1006" t="s">
        <v>460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29239</v>
      </c>
      <c r="AB114" s="1015"/>
      <c r="AC114" s="1015"/>
      <c r="AD114" s="1015"/>
      <c r="AE114" s="1016"/>
      <c r="AF114" s="1017">
        <v>29062</v>
      </c>
      <c r="AG114" s="1015"/>
      <c r="AH114" s="1015"/>
      <c r="AI114" s="1015"/>
      <c r="AJ114" s="1016"/>
      <c r="AK114" s="1017">
        <v>29156</v>
      </c>
      <c r="AL114" s="1015"/>
      <c r="AM114" s="1015"/>
      <c r="AN114" s="1015"/>
      <c r="AO114" s="1016"/>
      <c r="AP114" s="1018">
        <v>1.3</v>
      </c>
      <c r="AQ114" s="1019"/>
      <c r="AR114" s="1019"/>
      <c r="AS114" s="1019"/>
      <c r="AT114" s="1020"/>
      <c r="AU114" s="956"/>
      <c r="AV114" s="957"/>
      <c r="AW114" s="957"/>
      <c r="AX114" s="957"/>
      <c r="AY114" s="957"/>
      <c r="AZ114" s="1005" t="s">
        <v>461</v>
      </c>
      <c r="BA114" s="1006"/>
      <c r="BB114" s="1006"/>
      <c r="BC114" s="1006"/>
      <c r="BD114" s="1006"/>
      <c r="BE114" s="1006"/>
      <c r="BF114" s="1006"/>
      <c r="BG114" s="1006"/>
      <c r="BH114" s="1006"/>
      <c r="BI114" s="1006"/>
      <c r="BJ114" s="1006"/>
      <c r="BK114" s="1006"/>
      <c r="BL114" s="1006"/>
      <c r="BM114" s="1006"/>
      <c r="BN114" s="1006"/>
      <c r="BO114" s="1006"/>
      <c r="BP114" s="1007"/>
      <c r="BQ114" s="975">
        <v>1009926</v>
      </c>
      <c r="BR114" s="976"/>
      <c r="BS114" s="976"/>
      <c r="BT114" s="976"/>
      <c r="BU114" s="976"/>
      <c r="BV114" s="976">
        <v>991674</v>
      </c>
      <c r="BW114" s="976"/>
      <c r="BX114" s="976"/>
      <c r="BY114" s="976"/>
      <c r="BZ114" s="976"/>
      <c r="CA114" s="976">
        <v>972156</v>
      </c>
      <c r="CB114" s="976"/>
      <c r="CC114" s="976"/>
      <c r="CD114" s="976"/>
      <c r="CE114" s="976"/>
      <c r="CF114" s="970">
        <v>41.7</v>
      </c>
      <c r="CG114" s="971"/>
      <c r="CH114" s="971"/>
      <c r="CI114" s="971"/>
      <c r="CJ114" s="971"/>
      <c r="CK114" s="1001"/>
      <c r="CL114" s="1002"/>
      <c r="CM114" s="972" t="s">
        <v>462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454</v>
      </c>
      <c r="DH114" s="1015"/>
      <c r="DI114" s="1015"/>
      <c r="DJ114" s="1015"/>
      <c r="DK114" s="1016"/>
      <c r="DL114" s="1017" t="s">
        <v>397</v>
      </c>
      <c r="DM114" s="1015"/>
      <c r="DN114" s="1015"/>
      <c r="DO114" s="1015"/>
      <c r="DP114" s="1016"/>
      <c r="DQ114" s="1017" t="s">
        <v>397</v>
      </c>
      <c r="DR114" s="1015"/>
      <c r="DS114" s="1015"/>
      <c r="DT114" s="1015"/>
      <c r="DU114" s="1016"/>
      <c r="DV114" s="1018" t="s">
        <v>397</v>
      </c>
      <c r="DW114" s="1019"/>
      <c r="DX114" s="1019"/>
      <c r="DY114" s="1019"/>
      <c r="DZ114" s="1020"/>
    </row>
    <row r="115" spans="1:130" s="247" customFormat="1" ht="26.25" customHeight="1">
      <c r="A115" s="1010"/>
      <c r="B115" s="1011"/>
      <c r="C115" s="1006" t="s">
        <v>463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v>
      </c>
      <c r="AB115" s="990"/>
      <c r="AC115" s="990"/>
      <c r="AD115" s="990"/>
      <c r="AE115" s="991"/>
      <c r="AF115" s="992">
        <v>5</v>
      </c>
      <c r="AG115" s="990"/>
      <c r="AH115" s="990"/>
      <c r="AI115" s="990"/>
      <c r="AJ115" s="991"/>
      <c r="AK115" s="992">
        <v>4</v>
      </c>
      <c r="AL115" s="990"/>
      <c r="AM115" s="990"/>
      <c r="AN115" s="990"/>
      <c r="AO115" s="991"/>
      <c r="AP115" s="993">
        <v>0</v>
      </c>
      <c r="AQ115" s="994"/>
      <c r="AR115" s="994"/>
      <c r="AS115" s="994"/>
      <c r="AT115" s="995"/>
      <c r="AU115" s="956"/>
      <c r="AV115" s="957"/>
      <c r="AW115" s="957"/>
      <c r="AX115" s="957"/>
      <c r="AY115" s="957"/>
      <c r="AZ115" s="1005" t="s">
        <v>464</v>
      </c>
      <c r="BA115" s="1006"/>
      <c r="BB115" s="1006"/>
      <c r="BC115" s="1006"/>
      <c r="BD115" s="1006"/>
      <c r="BE115" s="1006"/>
      <c r="BF115" s="1006"/>
      <c r="BG115" s="1006"/>
      <c r="BH115" s="1006"/>
      <c r="BI115" s="1006"/>
      <c r="BJ115" s="1006"/>
      <c r="BK115" s="1006"/>
      <c r="BL115" s="1006"/>
      <c r="BM115" s="1006"/>
      <c r="BN115" s="1006"/>
      <c r="BO115" s="1006"/>
      <c r="BP115" s="1007"/>
      <c r="BQ115" s="975" t="s">
        <v>454</v>
      </c>
      <c r="BR115" s="976"/>
      <c r="BS115" s="976"/>
      <c r="BT115" s="976"/>
      <c r="BU115" s="976"/>
      <c r="BV115" s="976" t="s">
        <v>397</v>
      </c>
      <c r="BW115" s="976"/>
      <c r="BX115" s="976"/>
      <c r="BY115" s="976"/>
      <c r="BZ115" s="976"/>
      <c r="CA115" s="976" t="s">
        <v>454</v>
      </c>
      <c r="CB115" s="976"/>
      <c r="CC115" s="976"/>
      <c r="CD115" s="976"/>
      <c r="CE115" s="976"/>
      <c r="CF115" s="970" t="s">
        <v>454</v>
      </c>
      <c r="CG115" s="971"/>
      <c r="CH115" s="971"/>
      <c r="CI115" s="971"/>
      <c r="CJ115" s="971"/>
      <c r="CK115" s="1001"/>
      <c r="CL115" s="1002"/>
      <c r="CM115" s="1005" t="s">
        <v>465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423</v>
      </c>
      <c r="DH115" s="1015"/>
      <c r="DI115" s="1015"/>
      <c r="DJ115" s="1015"/>
      <c r="DK115" s="1016"/>
      <c r="DL115" s="1017" t="s">
        <v>423</v>
      </c>
      <c r="DM115" s="1015"/>
      <c r="DN115" s="1015"/>
      <c r="DO115" s="1015"/>
      <c r="DP115" s="1016"/>
      <c r="DQ115" s="1017" t="s">
        <v>423</v>
      </c>
      <c r="DR115" s="1015"/>
      <c r="DS115" s="1015"/>
      <c r="DT115" s="1015"/>
      <c r="DU115" s="1016"/>
      <c r="DV115" s="1018" t="s">
        <v>397</v>
      </c>
      <c r="DW115" s="1019"/>
      <c r="DX115" s="1019"/>
      <c r="DY115" s="1019"/>
      <c r="DZ115" s="1020"/>
    </row>
    <row r="116" spans="1:130" s="247" customFormat="1" ht="26.25" customHeight="1">
      <c r="A116" s="1012"/>
      <c r="B116" s="1013"/>
      <c r="C116" s="1021" t="s">
        <v>466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85</v>
      </c>
      <c r="AB116" s="1015"/>
      <c r="AC116" s="1015"/>
      <c r="AD116" s="1015"/>
      <c r="AE116" s="1016"/>
      <c r="AF116" s="1017">
        <v>85</v>
      </c>
      <c r="AG116" s="1015"/>
      <c r="AH116" s="1015"/>
      <c r="AI116" s="1015"/>
      <c r="AJ116" s="1016"/>
      <c r="AK116" s="1017">
        <v>49</v>
      </c>
      <c r="AL116" s="1015"/>
      <c r="AM116" s="1015"/>
      <c r="AN116" s="1015"/>
      <c r="AO116" s="1016"/>
      <c r="AP116" s="1018">
        <v>0</v>
      </c>
      <c r="AQ116" s="1019"/>
      <c r="AR116" s="1019"/>
      <c r="AS116" s="1019"/>
      <c r="AT116" s="1020"/>
      <c r="AU116" s="956"/>
      <c r="AV116" s="957"/>
      <c r="AW116" s="957"/>
      <c r="AX116" s="957"/>
      <c r="AY116" s="957"/>
      <c r="AZ116" s="1023" t="s">
        <v>467</v>
      </c>
      <c r="BA116" s="1024"/>
      <c r="BB116" s="1024"/>
      <c r="BC116" s="1024"/>
      <c r="BD116" s="1024"/>
      <c r="BE116" s="1024"/>
      <c r="BF116" s="1024"/>
      <c r="BG116" s="1024"/>
      <c r="BH116" s="1024"/>
      <c r="BI116" s="1024"/>
      <c r="BJ116" s="1024"/>
      <c r="BK116" s="1024"/>
      <c r="BL116" s="1024"/>
      <c r="BM116" s="1024"/>
      <c r="BN116" s="1024"/>
      <c r="BO116" s="1024"/>
      <c r="BP116" s="1025"/>
      <c r="BQ116" s="975" t="s">
        <v>454</v>
      </c>
      <c r="BR116" s="976"/>
      <c r="BS116" s="976"/>
      <c r="BT116" s="976"/>
      <c r="BU116" s="976"/>
      <c r="BV116" s="976" t="s">
        <v>423</v>
      </c>
      <c r="BW116" s="976"/>
      <c r="BX116" s="976"/>
      <c r="BY116" s="976"/>
      <c r="BZ116" s="976"/>
      <c r="CA116" s="976" t="s">
        <v>423</v>
      </c>
      <c r="CB116" s="976"/>
      <c r="CC116" s="976"/>
      <c r="CD116" s="976"/>
      <c r="CE116" s="976"/>
      <c r="CF116" s="970" t="s">
        <v>454</v>
      </c>
      <c r="CG116" s="971"/>
      <c r="CH116" s="971"/>
      <c r="CI116" s="971"/>
      <c r="CJ116" s="971"/>
      <c r="CK116" s="1001"/>
      <c r="CL116" s="1002"/>
      <c r="CM116" s="972" t="s">
        <v>468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423</v>
      </c>
      <c r="DH116" s="1015"/>
      <c r="DI116" s="1015"/>
      <c r="DJ116" s="1015"/>
      <c r="DK116" s="1016"/>
      <c r="DL116" s="1017" t="s">
        <v>454</v>
      </c>
      <c r="DM116" s="1015"/>
      <c r="DN116" s="1015"/>
      <c r="DO116" s="1015"/>
      <c r="DP116" s="1016"/>
      <c r="DQ116" s="1017" t="s">
        <v>454</v>
      </c>
      <c r="DR116" s="1015"/>
      <c r="DS116" s="1015"/>
      <c r="DT116" s="1015"/>
      <c r="DU116" s="1016"/>
      <c r="DV116" s="1018" t="s">
        <v>454</v>
      </c>
      <c r="DW116" s="1019"/>
      <c r="DX116" s="1019"/>
      <c r="DY116" s="1019"/>
      <c r="DZ116" s="1020"/>
    </row>
    <row r="117" spans="1:130" s="247" customFormat="1" ht="26.25" customHeight="1">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469</v>
      </c>
      <c r="Z117" s="942"/>
      <c r="AA117" s="1032">
        <v>860594</v>
      </c>
      <c r="AB117" s="1033"/>
      <c r="AC117" s="1033"/>
      <c r="AD117" s="1033"/>
      <c r="AE117" s="1034"/>
      <c r="AF117" s="1035">
        <v>844824</v>
      </c>
      <c r="AG117" s="1033"/>
      <c r="AH117" s="1033"/>
      <c r="AI117" s="1033"/>
      <c r="AJ117" s="1034"/>
      <c r="AK117" s="1035">
        <v>784112</v>
      </c>
      <c r="AL117" s="1033"/>
      <c r="AM117" s="1033"/>
      <c r="AN117" s="1033"/>
      <c r="AO117" s="1034"/>
      <c r="AP117" s="1036"/>
      <c r="AQ117" s="1037"/>
      <c r="AR117" s="1037"/>
      <c r="AS117" s="1037"/>
      <c r="AT117" s="1038"/>
      <c r="AU117" s="956"/>
      <c r="AV117" s="957"/>
      <c r="AW117" s="957"/>
      <c r="AX117" s="957"/>
      <c r="AY117" s="957"/>
      <c r="AZ117" s="1023" t="s">
        <v>470</v>
      </c>
      <c r="BA117" s="1024"/>
      <c r="BB117" s="1024"/>
      <c r="BC117" s="1024"/>
      <c r="BD117" s="1024"/>
      <c r="BE117" s="1024"/>
      <c r="BF117" s="1024"/>
      <c r="BG117" s="1024"/>
      <c r="BH117" s="1024"/>
      <c r="BI117" s="1024"/>
      <c r="BJ117" s="1024"/>
      <c r="BK117" s="1024"/>
      <c r="BL117" s="1024"/>
      <c r="BM117" s="1024"/>
      <c r="BN117" s="1024"/>
      <c r="BO117" s="1024"/>
      <c r="BP117" s="1025"/>
      <c r="BQ117" s="975" t="s">
        <v>397</v>
      </c>
      <c r="BR117" s="976"/>
      <c r="BS117" s="976"/>
      <c r="BT117" s="976"/>
      <c r="BU117" s="976"/>
      <c r="BV117" s="976" t="s">
        <v>140</v>
      </c>
      <c r="BW117" s="976"/>
      <c r="BX117" s="976"/>
      <c r="BY117" s="976"/>
      <c r="BZ117" s="976"/>
      <c r="CA117" s="976" t="s">
        <v>397</v>
      </c>
      <c r="CB117" s="976"/>
      <c r="CC117" s="976"/>
      <c r="CD117" s="976"/>
      <c r="CE117" s="976"/>
      <c r="CF117" s="970" t="s">
        <v>140</v>
      </c>
      <c r="CG117" s="971"/>
      <c r="CH117" s="971"/>
      <c r="CI117" s="971"/>
      <c r="CJ117" s="971"/>
      <c r="CK117" s="1001"/>
      <c r="CL117" s="1002"/>
      <c r="CM117" s="972" t="s">
        <v>471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397</v>
      </c>
      <c r="DH117" s="1015"/>
      <c r="DI117" s="1015"/>
      <c r="DJ117" s="1015"/>
      <c r="DK117" s="1016"/>
      <c r="DL117" s="1017" t="s">
        <v>397</v>
      </c>
      <c r="DM117" s="1015"/>
      <c r="DN117" s="1015"/>
      <c r="DO117" s="1015"/>
      <c r="DP117" s="1016"/>
      <c r="DQ117" s="1017" t="s">
        <v>140</v>
      </c>
      <c r="DR117" s="1015"/>
      <c r="DS117" s="1015"/>
      <c r="DT117" s="1015"/>
      <c r="DU117" s="1016"/>
      <c r="DV117" s="1018" t="s">
        <v>397</v>
      </c>
      <c r="DW117" s="1019"/>
      <c r="DX117" s="1019"/>
      <c r="DY117" s="1019"/>
      <c r="DZ117" s="1020"/>
    </row>
    <row r="118" spans="1:130" s="247" customFormat="1" ht="26.25" customHeight="1">
      <c r="A118" s="960" t="s">
        <v>444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442</v>
      </c>
      <c r="AB118" s="941"/>
      <c r="AC118" s="941"/>
      <c r="AD118" s="941"/>
      <c r="AE118" s="942"/>
      <c r="AF118" s="940" t="s">
        <v>315</v>
      </c>
      <c r="AG118" s="941"/>
      <c r="AH118" s="941"/>
      <c r="AI118" s="941"/>
      <c r="AJ118" s="942"/>
      <c r="AK118" s="940" t="s">
        <v>314</v>
      </c>
      <c r="AL118" s="941"/>
      <c r="AM118" s="941"/>
      <c r="AN118" s="941"/>
      <c r="AO118" s="942"/>
      <c r="AP118" s="1027" t="s">
        <v>443</v>
      </c>
      <c r="AQ118" s="1028"/>
      <c r="AR118" s="1028"/>
      <c r="AS118" s="1028"/>
      <c r="AT118" s="1029"/>
      <c r="AU118" s="956"/>
      <c r="AV118" s="957"/>
      <c r="AW118" s="957"/>
      <c r="AX118" s="957"/>
      <c r="AY118" s="957"/>
      <c r="AZ118" s="1030" t="s">
        <v>472</v>
      </c>
      <c r="BA118" s="1021"/>
      <c r="BB118" s="1021"/>
      <c r="BC118" s="1021"/>
      <c r="BD118" s="1021"/>
      <c r="BE118" s="1021"/>
      <c r="BF118" s="1021"/>
      <c r="BG118" s="1021"/>
      <c r="BH118" s="1021"/>
      <c r="BI118" s="1021"/>
      <c r="BJ118" s="1021"/>
      <c r="BK118" s="1021"/>
      <c r="BL118" s="1021"/>
      <c r="BM118" s="1021"/>
      <c r="BN118" s="1021"/>
      <c r="BO118" s="1021"/>
      <c r="BP118" s="1022"/>
      <c r="BQ118" s="1053" t="s">
        <v>397</v>
      </c>
      <c r="BR118" s="1054"/>
      <c r="BS118" s="1054"/>
      <c r="BT118" s="1054"/>
      <c r="BU118" s="1054"/>
      <c r="BV118" s="1054" t="s">
        <v>397</v>
      </c>
      <c r="BW118" s="1054"/>
      <c r="BX118" s="1054"/>
      <c r="BY118" s="1054"/>
      <c r="BZ118" s="1054"/>
      <c r="CA118" s="1054" t="s">
        <v>397</v>
      </c>
      <c r="CB118" s="1054"/>
      <c r="CC118" s="1054"/>
      <c r="CD118" s="1054"/>
      <c r="CE118" s="1054"/>
      <c r="CF118" s="970" t="s">
        <v>140</v>
      </c>
      <c r="CG118" s="971"/>
      <c r="CH118" s="971"/>
      <c r="CI118" s="971"/>
      <c r="CJ118" s="971"/>
      <c r="CK118" s="1001"/>
      <c r="CL118" s="1002"/>
      <c r="CM118" s="972" t="s">
        <v>473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397</v>
      </c>
      <c r="DH118" s="1015"/>
      <c r="DI118" s="1015"/>
      <c r="DJ118" s="1015"/>
      <c r="DK118" s="1016"/>
      <c r="DL118" s="1017" t="s">
        <v>397</v>
      </c>
      <c r="DM118" s="1015"/>
      <c r="DN118" s="1015"/>
      <c r="DO118" s="1015"/>
      <c r="DP118" s="1016"/>
      <c r="DQ118" s="1017" t="s">
        <v>140</v>
      </c>
      <c r="DR118" s="1015"/>
      <c r="DS118" s="1015"/>
      <c r="DT118" s="1015"/>
      <c r="DU118" s="1016"/>
      <c r="DV118" s="1018" t="s">
        <v>474</v>
      </c>
      <c r="DW118" s="1019"/>
      <c r="DX118" s="1019"/>
      <c r="DY118" s="1019"/>
      <c r="DZ118" s="1020"/>
    </row>
    <row r="119" spans="1:130" s="247" customFormat="1" ht="26.25" customHeight="1">
      <c r="A119" s="1114" t="s">
        <v>447</v>
      </c>
      <c r="B119" s="1000"/>
      <c r="C119" s="979" t="s">
        <v>448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474</v>
      </c>
      <c r="AB119" s="948"/>
      <c r="AC119" s="948"/>
      <c r="AD119" s="948"/>
      <c r="AE119" s="949"/>
      <c r="AF119" s="950" t="s">
        <v>397</v>
      </c>
      <c r="AG119" s="948"/>
      <c r="AH119" s="948"/>
      <c r="AI119" s="948"/>
      <c r="AJ119" s="949"/>
      <c r="AK119" s="950" t="s">
        <v>397</v>
      </c>
      <c r="AL119" s="948"/>
      <c r="AM119" s="948"/>
      <c r="AN119" s="948"/>
      <c r="AO119" s="949"/>
      <c r="AP119" s="951" t="s">
        <v>140</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475</v>
      </c>
      <c r="BP119" s="1062"/>
      <c r="BQ119" s="1053">
        <v>6760443</v>
      </c>
      <c r="BR119" s="1054"/>
      <c r="BS119" s="1054"/>
      <c r="BT119" s="1054"/>
      <c r="BU119" s="1054"/>
      <c r="BV119" s="1054">
        <v>6342762</v>
      </c>
      <c r="BW119" s="1054"/>
      <c r="BX119" s="1054"/>
      <c r="BY119" s="1054"/>
      <c r="BZ119" s="1054"/>
      <c r="CA119" s="1054">
        <v>6041763</v>
      </c>
      <c r="CB119" s="1054"/>
      <c r="CC119" s="1054"/>
      <c r="CD119" s="1054"/>
      <c r="CE119" s="1054"/>
      <c r="CF119" s="1055"/>
      <c r="CG119" s="1056"/>
      <c r="CH119" s="1056"/>
      <c r="CI119" s="1056"/>
      <c r="CJ119" s="1057"/>
      <c r="CK119" s="1003"/>
      <c r="CL119" s="1004"/>
      <c r="CM119" s="1058" t="s">
        <v>476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140</v>
      </c>
      <c r="DH119" s="1040"/>
      <c r="DI119" s="1040"/>
      <c r="DJ119" s="1040"/>
      <c r="DK119" s="1041"/>
      <c r="DL119" s="1039" t="s">
        <v>140</v>
      </c>
      <c r="DM119" s="1040"/>
      <c r="DN119" s="1040"/>
      <c r="DO119" s="1040"/>
      <c r="DP119" s="1041"/>
      <c r="DQ119" s="1039" t="s">
        <v>397</v>
      </c>
      <c r="DR119" s="1040"/>
      <c r="DS119" s="1040"/>
      <c r="DT119" s="1040"/>
      <c r="DU119" s="1041"/>
      <c r="DV119" s="1042" t="s">
        <v>397</v>
      </c>
      <c r="DW119" s="1043"/>
      <c r="DX119" s="1043"/>
      <c r="DY119" s="1043"/>
      <c r="DZ119" s="1044"/>
    </row>
    <row r="120" spans="1:130" s="247" customFormat="1" ht="26.25" customHeight="1">
      <c r="A120" s="1115"/>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140</v>
      </c>
      <c r="AB120" s="1015"/>
      <c r="AC120" s="1015"/>
      <c r="AD120" s="1015"/>
      <c r="AE120" s="1016"/>
      <c r="AF120" s="1017" t="s">
        <v>397</v>
      </c>
      <c r="AG120" s="1015"/>
      <c r="AH120" s="1015"/>
      <c r="AI120" s="1015"/>
      <c r="AJ120" s="1016"/>
      <c r="AK120" s="1017" t="s">
        <v>140</v>
      </c>
      <c r="AL120" s="1015"/>
      <c r="AM120" s="1015"/>
      <c r="AN120" s="1015"/>
      <c r="AO120" s="1016"/>
      <c r="AP120" s="1018" t="s">
        <v>140</v>
      </c>
      <c r="AQ120" s="1019"/>
      <c r="AR120" s="1019"/>
      <c r="AS120" s="1019"/>
      <c r="AT120" s="1020"/>
      <c r="AU120" s="1045" t="s">
        <v>477</v>
      </c>
      <c r="AV120" s="1046"/>
      <c r="AW120" s="1046"/>
      <c r="AX120" s="1046"/>
      <c r="AY120" s="1047"/>
      <c r="AZ120" s="996" t="s">
        <v>478</v>
      </c>
      <c r="BA120" s="945"/>
      <c r="BB120" s="945"/>
      <c r="BC120" s="945"/>
      <c r="BD120" s="945"/>
      <c r="BE120" s="945"/>
      <c r="BF120" s="945"/>
      <c r="BG120" s="945"/>
      <c r="BH120" s="945"/>
      <c r="BI120" s="945"/>
      <c r="BJ120" s="945"/>
      <c r="BK120" s="945"/>
      <c r="BL120" s="945"/>
      <c r="BM120" s="945"/>
      <c r="BN120" s="945"/>
      <c r="BO120" s="945"/>
      <c r="BP120" s="946"/>
      <c r="BQ120" s="982">
        <v>3282819</v>
      </c>
      <c r="BR120" s="983"/>
      <c r="BS120" s="983"/>
      <c r="BT120" s="983"/>
      <c r="BU120" s="983"/>
      <c r="BV120" s="983">
        <v>3177098</v>
      </c>
      <c r="BW120" s="983"/>
      <c r="BX120" s="983"/>
      <c r="BY120" s="983"/>
      <c r="BZ120" s="983"/>
      <c r="CA120" s="983">
        <v>3208460</v>
      </c>
      <c r="CB120" s="983"/>
      <c r="CC120" s="983"/>
      <c r="CD120" s="983"/>
      <c r="CE120" s="983"/>
      <c r="CF120" s="997">
        <v>137.6</v>
      </c>
      <c r="CG120" s="998"/>
      <c r="CH120" s="998"/>
      <c r="CI120" s="998"/>
      <c r="CJ120" s="998"/>
      <c r="CK120" s="1063" t="s">
        <v>479</v>
      </c>
      <c r="CL120" s="1064"/>
      <c r="CM120" s="1064"/>
      <c r="CN120" s="1064"/>
      <c r="CO120" s="1065"/>
      <c r="CP120" s="1071" t="s">
        <v>480</v>
      </c>
      <c r="CQ120" s="1072"/>
      <c r="CR120" s="1072"/>
      <c r="CS120" s="1072"/>
      <c r="CT120" s="1072"/>
      <c r="CU120" s="1072"/>
      <c r="CV120" s="1072"/>
      <c r="CW120" s="1072"/>
      <c r="CX120" s="1072"/>
      <c r="CY120" s="1072"/>
      <c r="CZ120" s="1072"/>
      <c r="DA120" s="1072"/>
      <c r="DB120" s="1072"/>
      <c r="DC120" s="1072"/>
      <c r="DD120" s="1072"/>
      <c r="DE120" s="1072"/>
      <c r="DF120" s="1073"/>
      <c r="DG120" s="982">
        <v>920326</v>
      </c>
      <c r="DH120" s="983"/>
      <c r="DI120" s="983"/>
      <c r="DJ120" s="983"/>
      <c r="DK120" s="983"/>
      <c r="DL120" s="983">
        <v>823142</v>
      </c>
      <c r="DM120" s="983"/>
      <c r="DN120" s="983"/>
      <c r="DO120" s="983"/>
      <c r="DP120" s="983"/>
      <c r="DQ120" s="983">
        <v>767225</v>
      </c>
      <c r="DR120" s="983"/>
      <c r="DS120" s="983"/>
      <c r="DT120" s="983"/>
      <c r="DU120" s="983"/>
      <c r="DV120" s="984">
        <v>32.9</v>
      </c>
      <c r="DW120" s="984"/>
      <c r="DX120" s="984"/>
      <c r="DY120" s="984"/>
      <c r="DZ120" s="985"/>
    </row>
    <row r="121" spans="1:130" s="247" customFormat="1" ht="26.25" customHeight="1">
      <c r="A121" s="1115"/>
      <c r="B121" s="1002"/>
      <c r="C121" s="1023" t="s">
        <v>481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397</v>
      </c>
      <c r="AB121" s="1015"/>
      <c r="AC121" s="1015"/>
      <c r="AD121" s="1015"/>
      <c r="AE121" s="1016"/>
      <c r="AF121" s="1017" t="s">
        <v>474</v>
      </c>
      <c r="AG121" s="1015"/>
      <c r="AH121" s="1015"/>
      <c r="AI121" s="1015"/>
      <c r="AJ121" s="1016"/>
      <c r="AK121" s="1017" t="s">
        <v>397</v>
      </c>
      <c r="AL121" s="1015"/>
      <c r="AM121" s="1015"/>
      <c r="AN121" s="1015"/>
      <c r="AO121" s="1016"/>
      <c r="AP121" s="1018" t="s">
        <v>474</v>
      </c>
      <c r="AQ121" s="1019"/>
      <c r="AR121" s="1019"/>
      <c r="AS121" s="1019"/>
      <c r="AT121" s="1020"/>
      <c r="AU121" s="1048"/>
      <c r="AV121" s="1049"/>
      <c r="AW121" s="1049"/>
      <c r="AX121" s="1049"/>
      <c r="AY121" s="1050"/>
      <c r="AZ121" s="1005" t="s">
        <v>482</v>
      </c>
      <c r="BA121" s="1006"/>
      <c r="BB121" s="1006"/>
      <c r="BC121" s="1006"/>
      <c r="BD121" s="1006"/>
      <c r="BE121" s="1006"/>
      <c r="BF121" s="1006"/>
      <c r="BG121" s="1006"/>
      <c r="BH121" s="1006"/>
      <c r="BI121" s="1006"/>
      <c r="BJ121" s="1006"/>
      <c r="BK121" s="1006"/>
      <c r="BL121" s="1006"/>
      <c r="BM121" s="1006"/>
      <c r="BN121" s="1006"/>
      <c r="BO121" s="1006"/>
      <c r="BP121" s="1007"/>
      <c r="BQ121" s="975">
        <v>261179</v>
      </c>
      <c r="BR121" s="976"/>
      <c r="BS121" s="976"/>
      <c r="BT121" s="976"/>
      <c r="BU121" s="976"/>
      <c r="BV121" s="976">
        <v>211400</v>
      </c>
      <c r="BW121" s="976"/>
      <c r="BX121" s="976"/>
      <c r="BY121" s="976"/>
      <c r="BZ121" s="976"/>
      <c r="CA121" s="976">
        <v>154492</v>
      </c>
      <c r="CB121" s="976"/>
      <c r="CC121" s="976"/>
      <c r="CD121" s="976"/>
      <c r="CE121" s="976"/>
      <c r="CF121" s="970">
        <v>6.6</v>
      </c>
      <c r="CG121" s="971"/>
      <c r="CH121" s="971"/>
      <c r="CI121" s="971"/>
      <c r="CJ121" s="971"/>
      <c r="CK121" s="1066"/>
      <c r="CL121" s="1067"/>
      <c r="CM121" s="1067"/>
      <c r="CN121" s="1067"/>
      <c r="CO121" s="1068"/>
      <c r="CP121" s="1076" t="s">
        <v>483</v>
      </c>
      <c r="CQ121" s="1077"/>
      <c r="CR121" s="1077"/>
      <c r="CS121" s="1077"/>
      <c r="CT121" s="1077"/>
      <c r="CU121" s="1077"/>
      <c r="CV121" s="1077"/>
      <c r="CW121" s="1077"/>
      <c r="CX121" s="1077"/>
      <c r="CY121" s="1077"/>
      <c r="CZ121" s="1077"/>
      <c r="DA121" s="1077"/>
      <c r="DB121" s="1077"/>
      <c r="DC121" s="1077"/>
      <c r="DD121" s="1077"/>
      <c r="DE121" s="1077"/>
      <c r="DF121" s="1078"/>
      <c r="DG121" s="975">
        <v>29455</v>
      </c>
      <c r="DH121" s="976"/>
      <c r="DI121" s="976"/>
      <c r="DJ121" s="976"/>
      <c r="DK121" s="976"/>
      <c r="DL121" s="976">
        <v>25909</v>
      </c>
      <c r="DM121" s="976"/>
      <c r="DN121" s="976"/>
      <c r="DO121" s="976"/>
      <c r="DP121" s="976"/>
      <c r="DQ121" s="976">
        <v>25575</v>
      </c>
      <c r="DR121" s="976"/>
      <c r="DS121" s="976"/>
      <c r="DT121" s="976"/>
      <c r="DU121" s="976"/>
      <c r="DV121" s="977">
        <v>1.1000000000000001</v>
      </c>
      <c r="DW121" s="977"/>
      <c r="DX121" s="977"/>
      <c r="DY121" s="977"/>
      <c r="DZ121" s="978"/>
    </row>
    <row r="122" spans="1:130" s="247" customFormat="1" ht="26.25" customHeight="1">
      <c r="A122" s="1115"/>
      <c r="B122" s="1002"/>
      <c r="C122" s="972" t="s">
        <v>462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397</v>
      </c>
      <c r="AB122" s="1015"/>
      <c r="AC122" s="1015"/>
      <c r="AD122" s="1015"/>
      <c r="AE122" s="1016"/>
      <c r="AF122" s="1017" t="s">
        <v>140</v>
      </c>
      <c r="AG122" s="1015"/>
      <c r="AH122" s="1015"/>
      <c r="AI122" s="1015"/>
      <c r="AJ122" s="1016"/>
      <c r="AK122" s="1017" t="s">
        <v>397</v>
      </c>
      <c r="AL122" s="1015"/>
      <c r="AM122" s="1015"/>
      <c r="AN122" s="1015"/>
      <c r="AO122" s="1016"/>
      <c r="AP122" s="1018" t="s">
        <v>397</v>
      </c>
      <c r="AQ122" s="1019"/>
      <c r="AR122" s="1019"/>
      <c r="AS122" s="1019"/>
      <c r="AT122" s="1020"/>
      <c r="AU122" s="1048"/>
      <c r="AV122" s="1049"/>
      <c r="AW122" s="1049"/>
      <c r="AX122" s="1049"/>
      <c r="AY122" s="1050"/>
      <c r="AZ122" s="1030" t="s">
        <v>484</v>
      </c>
      <c r="BA122" s="1021"/>
      <c r="BB122" s="1021"/>
      <c r="BC122" s="1021"/>
      <c r="BD122" s="1021"/>
      <c r="BE122" s="1021"/>
      <c r="BF122" s="1021"/>
      <c r="BG122" s="1021"/>
      <c r="BH122" s="1021"/>
      <c r="BI122" s="1021"/>
      <c r="BJ122" s="1021"/>
      <c r="BK122" s="1021"/>
      <c r="BL122" s="1021"/>
      <c r="BM122" s="1021"/>
      <c r="BN122" s="1021"/>
      <c r="BO122" s="1021"/>
      <c r="BP122" s="1022"/>
      <c r="BQ122" s="1053">
        <v>4267296</v>
      </c>
      <c r="BR122" s="1054"/>
      <c r="BS122" s="1054"/>
      <c r="BT122" s="1054"/>
      <c r="BU122" s="1054"/>
      <c r="BV122" s="1054">
        <v>4169913</v>
      </c>
      <c r="BW122" s="1054"/>
      <c r="BX122" s="1054"/>
      <c r="BY122" s="1054"/>
      <c r="BZ122" s="1054"/>
      <c r="CA122" s="1054">
        <v>4307901</v>
      </c>
      <c r="CB122" s="1054"/>
      <c r="CC122" s="1054"/>
      <c r="CD122" s="1054"/>
      <c r="CE122" s="1054"/>
      <c r="CF122" s="1074">
        <v>184.8</v>
      </c>
      <c r="CG122" s="1075"/>
      <c r="CH122" s="1075"/>
      <c r="CI122" s="1075"/>
      <c r="CJ122" s="1075"/>
      <c r="CK122" s="1066"/>
      <c r="CL122" s="1067"/>
      <c r="CM122" s="1067"/>
      <c r="CN122" s="1067"/>
      <c r="CO122" s="1068"/>
      <c r="CP122" s="1076" t="s">
        <v>485</v>
      </c>
      <c r="CQ122" s="1077"/>
      <c r="CR122" s="1077"/>
      <c r="CS122" s="1077"/>
      <c r="CT122" s="1077"/>
      <c r="CU122" s="1077"/>
      <c r="CV122" s="1077"/>
      <c r="CW122" s="1077"/>
      <c r="CX122" s="1077"/>
      <c r="CY122" s="1077"/>
      <c r="CZ122" s="1077"/>
      <c r="DA122" s="1077"/>
      <c r="DB122" s="1077"/>
      <c r="DC122" s="1077"/>
      <c r="DD122" s="1077"/>
      <c r="DE122" s="1077"/>
      <c r="DF122" s="1078"/>
      <c r="DG122" s="975">
        <v>10360</v>
      </c>
      <c r="DH122" s="976"/>
      <c r="DI122" s="976"/>
      <c r="DJ122" s="976"/>
      <c r="DK122" s="976"/>
      <c r="DL122" s="976">
        <v>9106</v>
      </c>
      <c r="DM122" s="976"/>
      <c r="DN122" s="976"/>
      <c r="DO122" s="976"/>
      <c r="DP122" s="976"/>
      <c r="DQ122" s="976">
        <v>7723</v>
      </c>
      <c r="DR122" s="976"/>
      <c r="DS122" s="976"/>
      <c r="DT122" s="976"/>
      <c r="DU122" s="976"/>
      <c r="DV122" s="977">
        <v>0.3</v>
      </c>
      <c r="DW122" s="977"/>
      <c r="DX122" s="977"/>
      <c r="DY122" s="977"/>
      <c r="DZ122" s="978"/>
    </row>
    <row r="123" spans="1:130" s="247" customFormat="1" ht="26.25" customHeight="1">
      <c r="A123" s="1115"/>
      <c r="B123" s="1002"/>
      <c r="C123" s="972" t="s">
        <v>468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397</v>
      </c>
      <c r="AB123" s="1015"/>
      <c r="AC123" s="1015"/>
      <c r="AD123" s="1015"/>
      <c r="AE123" s="1016"/>
      <c r="AF123" s="1017" t="s">
        <v>397</v>
      </c>
      <c r="AG123" s="1015"/>
      <c r="AH123" s="1015"/>
      <c r="AI123" s="1015"/>
      <c r="AJ123" s="1016"/>
      <c r="AK123" s="1017" t="s">
        <v>397</v>
      </c>
      <c r="AL123" s="1015"/>
      <c r="AM123" s="1015"/>
      <c r="AN123" s="1015"/>
      <c r="AO123" s="1016"/>
      <c r="AP123" s="1018" t="s">
        <v>397</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486</v>
      </c>
      <c r="BP123" s="1062"/>
      <c r="BQ123" s="1121">
        <v>7811294</v>
      </c>
      <c r="BR123" s="1122"/>
      <c r="BS123" s="1122"/>
      <c r="BT123" s="1122"/>
      <c r="BU123" s="1122"/>
      <c r="BV123" s="1122">
        <v>7558411</v>
      </c>
      <c r="BW123" s="1122"/>
      <c r="BX123" s="1122"/>
      <c r="BY123" s="1122"/>
      <c r="BZ123" s="1122"/>
      <c r="CA123" s="1122">
        <v>7670853</v>
      </c>
      <c r="CB123" s="1122"/>
      <c r="CC123" s="1122"/>
      <c r="CD123" s="1122"/>
      <c r="CE123" s="1122"/>
      <c r="CF123" s="1055"/>
      <c r="CG123" s="1056"/>
      <c r="CH123" s="1056"/>
      <c r="CI123" s="1056"/>
      <c r="CJ123" s="1057"/>
      <c r="CK123" s="1066"/>
      <c r="CL123" s="1067"/>
      <c r="CM123" s="1067"/>
      <c r="CN123" s="1067"/>
      <c r="CO123" s="1068"/>
      <c r="CP123" s="1076" t="s">
        <v>412</v>
      </c>
      <c r="CQ123" s="1077"/>
      <c r="CR123" s="1077"/>
      <c r="CS123" s="1077"/>
      <c r="CT123" s="1077"/>
      <c r="CU123" s="1077"/>
      <c r="CV123" s="1077"/>
      <c r="CW123" s="1077"/>
      <c r="CX123" s="1077"/>
      <c r="CY123" s="1077"/>
      <c r="CZ123" s="1077"/>
      <c r="DA123" s="1077"/>
      <c r="DB123" s="1077"/>
      <c r="DC123" s="1077"/>
      <c r="DD123" s="1077"/>
      <c r="DE123" s="1077"/>
      <c r="DF123" s="1078"/>
      <c r="DG123" s="1014" t="s">
        <v>140</v>
      </c>
      <c r="DH123" s="1015"/>
      <c r="DI123" s="1015"/>
      <c r="DJ123" s="1015"/>
      <c r="DK123" s="1016"/>
      <c r="DL123" s="1017" t="s">
        <v>397</v>
      </c>
      <c r="DM123" s="1015"/>
      <c r="DN123" s="1015"/>
      <c r="DO123" s="1015"/>
      <c r="DP123" s="1016"/>
      <c r="DQ123" s="1017" t="s">
        <v>474</v>
      </c>
      <c r="DR123" s="1015"/>
      <c r="DS123" s="1015"/>
      <c r="DT123" s="1015"/>
      <c r="DU123" s="1016"/>
      <c r="DV123" s="1018" t="s">
        <v>140</v>
      </c>
      <c r="DW123" s="1019"/>
      <c r="DX123" s="1019"/>
      <c r="DY123" s="1019"/>
      <c r="DZ123" s="1020"/>
    </row>
    <row r="124" spans="1:130" s="247" customFormat="1" ht="26.25" customHeight="1" thickBot="1">
      <c r="A124" s="1115"/>
      <c r="B124" s="1002"/>
      <c r="C124" s="972" t="s">
        <v>471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397</v>
      </c>
      <c r="AB124" s="1015"/>
      <c r="AC124" s="1015"/>
      <c r="AD124" s="1015"/>
      <c r="AE124" s="1016"/>
      <c r="AF124" s="1017" t="s">
        <v>140</v>
      </c>
      <c r="AG124" s="1015"/>
      <c r="AH124" s="1015"/>
      <c r="AI124" s="1015"/>
      <c r="AJ124" s="1016"/>
      <c r="AK124" s="1017" t="s">
        <v>140</v>
      </c>
      <c r="AL124" s="1015"/>
      <c r="AM124" s="1015"/>
      <c r="AN124" s="1015"/>
      <c r="AO124" s="1016"/>
      <c r="AP124" s="1018" t="s">
        <v>140</v>
      </c>
      <c r="AQ124" s="1019"/>
      <c r="AR124" s="1019"/>
      <c r="AS124" s="1019"/>
      <c r="AT124" s="1020"/>
      <c r="AU124" s="1117" t="s">
        <v>487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397</v>
      </c>
      <c r="BR124" s="1084"/>
      <c r="BS124" s="1084"/>
      <c r="BT124" s="1084"/>
      <c r="BU124" s="1084"/>
      <c r="BV124" s="1084" t="s">
        <v>474</v>
      </c>
      <c r="BW124" s="1084"/>
      <c r="BX124" s="1084"/>
      <c r="BY124" s="1084"/>
      <c r="BZ124" s="1084"/>
      <c r="CA124" s="1084" t="s">
        <v>397</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t="s">
        <v>397</v>
      </c>
      <c r="DH124" s="1040"/>
      <c r="DI124" s="1040"/>
      <c r="DJ124" s="1040"/>
      <c r="DK124" s="1041"/>
      <c r="DL124" s="1039" t="s">
        <v>397</v>
      </c>
      <c r="DM124" s="1040"/>
      <c r="DN124" s="1040"/>
      <c r="DO124" s="1040"/>
      <c r="DP124" s="1041"/>
      <c r="DQ124" s="1039" t="s">
        <v>397</v>
      </c>
      <c r="DR124" s="1040"/>
      <c r="DS124" s="1040"/>
      <c r="DT124" s="1040"/>
      <c r="DU124" s="1041"/>
      <c r="DV124" s="1042" t="s">
        <v>397</v>
      </c>
      <c r="DW124" s="1043"/>
      <c r="DX124" s="1043"/>
      <c r="DY124" s="1043"/>
      <c r="DZ124" s="1044"/>
    </row>
    <row r="125" spans="1:130" s="247" customFormat="1" ht="26.25" customHeight="1">
      <c r="A125" s="1115"/>
      <c r="B125" s="1002"/>
      <c r="C125" s="972" t="s">
        <v>473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397</v>
      </c>
      <c r="AB125" s="1015"/>
      <c r="AC125" s="1015"/>
      <c r="AD125" s="1015"/>
      <c r="AE125" s="1016"/>
      <c r="AF125" s="1017" t="s">
        <v>397</v>
      </c>
      <c r="AG125" s="1015"/>
      <c r="AH125" s="1015"/>
      <c r="AI125" s="1015"/>
      <c r="AJ125" s="1016"/>
      <c r="AK125" s="1017" t="s">
        <v>397</v>
      </c>
      <c r="AL125" s="1015"/>
      <c r="AM125" s="1015"/>
      <c r="AN125" s="1015"/>
      <c r="AO125" s="1016"/>
      <c r="AP125" s="1018" t="s">
        <v>474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397</v>
      </c>
      <c r="DH125" s="983"/>
      <c r="DI125" s="983"/>
      <c r="DJ125" s="983"/>
      <c r="DK125" s="983"/>
      <c r="DL125" s="983" t="s">
        <v>140</v>
      </c>
      <c r="DM125" s="983"/>
      <c r="DN125" s="983"/>
      <c r="DO125" s="983"/>
      <c r="DP125" s="983"/>
      <c r="DQ125" s="983" t="s">
        <v>397</v>
      </c>
      <c r="DR125" s="983"/>
      <c r="DS125" s="983"/>
      <c r="DT125" s="983"/>
      <c r="DU125" s="983"/>
      <c r="DV125" s="984" t="s">
        <v>397</v>
      </c>
      <c r="DW125" s="984"/>
      <c r="DX125" s="984"/>
      <c r="DY125" s="984"/>
      <c r="DZ125" s="985"/>
    </row>
    <row r="126" spans="1:130" s="247" customFormat="1" ht="26.25" customHeight="1" thickBot="1">
      <c r="A126" s="1115"/>
      <c r="B126" s="1002"/>
      <c r="C126" s="972" t="s">
        <v>476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397</v>
      </c>
      <c r="AB126" s="1015"/>
      <c r="AC126" s="1015"/>
      <c r="AD126" s="1015"/>
      <c r="AE126" s="1016"/>
      <c r="AF126" s="1017" t="s">
        <v>140</v>
      </c>
      <c r="AG126" s="1015"/>
      <c r="AH126" s="1015"/>
      <c r="AI126" s="1015"/>
      <c r="AJ126" s="1016"/>
      <c r="AK126" s="1017" t="s">
        <v>397</v>
      </c>
      <c r="AL126" s="1015"/>
      <c r="AM126" s="1015"/>
      <c r="AN126" s="1015"/>
      <c r="AO126" s="1016"/>
      <c r="AP126" s="1018" t="s">
        <v>140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t="s">
        <v>474</v>
      </c>
      <c r="DH126" s="976"/>
      <c r="DI126" s="976"/>
      <c r="DJ126" s="976"/>
      <c r="DK126" s="976"/>
      <c r="DL126" s="976" t="s">
        <v>474</v>
      </c>
      <c r="DM126" s="976"/>
      <c r="DN126" s="976"/>
      <c r="DO126" s="976"/>
      <c r="DP126" s="976"/>
      <c r="DQ126" s="976" t="s">
        <v>397</v>
      </c>
      <c r="DR126" s="976"/>
      <c r="DS126" s="976"/>
      <c r="DT126" s="976"/>
      <c r="DU126" s="976"/>
      <c r="DV126" s="977" t="s">
        <v>397</v>
      </c>
      <c r="DW126" s="977"/>
      <c r="DX126" s="977"/>
      <c r="DY126" s="977"/>
      <c r="DZ126" s="978"/>
    </row>
    <row r="127" spans="1:130" s="247" customFormat="1" ht="26.25" customHeight="1">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v>
      </c>
      <c r="AB127" s="1015"/>
      <c r="AC127" s="1015"/>
      <c r="AD127" s="1015"/>
      <c r="AE127" s="1016"/>
      <c r="AF127" s="1017">
        <v>5</v>
      </c>
      <c r="AG127" s="1015"/>
      <c r="AH127" s="1015"/>
      <c r="AI127" s="1015"/>
      <c r="AJ127" s="1016"/>
      <c r="AK127" s="1017">
        <v>4</v>
      </c>
      <c r="AL127" s="1015"/>
      <c r="AM127" s="1015"/>
      <c r="AN127" s="1015"/>
      <c r="AO127" s="1016"/>
      <c r="AP127" s="1018">
        <v>0</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397</v>
      </c>
      <c r="DH127" s="976"/>
      <c r="DI127" s="976"/>
      <c r="DJ127" s="976"/>
      <c r="DK127" s="976"/>
      <c r="DL127" s="976" t="s">
        <v>140</v>
      </c>
      <c r="DM127" s="976"/>
      <c r="DN127" s="976"/>
      <c r="DO127" s="976"/>
      <c r="DP127" s="976"/>
      <c r="DQ127" s="976" t="s">
        <v>140</v>
      </c>
      <c r="DR127" s="976"/>
      <c r="DS127" s="976"/>
      <c r="DT127" s="976"/>
      <c r="DU127" s="976"/>
      <c r="DV127" s="977" t="s">
        <v>397</v>
      </c>
      <c r="DW127" s="977"/>
      <c r="DX127" s="977"/>
      <c r="DY127" s="977"/>
      <c r="DZ127" s="978"/>
    </row>
    <row r="128" spans="1:130" s="247" customFormat="1" ht="26.25" customHeight="1" thickBot="1">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67562</v>
      </c>
      <c r="AB128" s="1104"/>
      <c r="AC128" s="1104"/>
      <c r="AD128" s="1104"/>
      <c r="AE128" s="1105"/>
      <c r="AF128" s="1106">
        <v>70329</v>
      </c>
      <c r="AG128" s="1104"/>
      <c r="AH128" s="1104"/>
      <c r="AI128" s="1104"/>
      <c r="AJ128" s="1105"/>
      <c r="AK128" s="1106">
        <v>71638</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474</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501</v>
      </c>
      <c r="CQ128" s="1093"/>
      <c r="CR128" s="1093"/>
      <c r="CS128" s="1093"/>
      <c r="CT128" s="1093"/>
      <c r="CU128" s="1093"/>
      <c r="CV128" s="1093"/>
      <c r="CW128" s="1093"/>
      <c r="CX128" s="1093"/>
      <c r="CY128" s="1093"/>
      <c r="CZ128" s="1093"/>
      <c r="DA128" s="1093"/>
      <c r="DB128" s="1093"/>
      <c r="DC128" s="1093"/>
      <c r="DD128" s="1093"/>
      <c r="DE128" s="1093"/>
      <c r="DF128" s="1094"/>
      <c r="DG128" s="1095" t="s">
        <v>397</v>
      </c>
      <c r="DH128" s="1096"/>
      <c r="DI128" s="1096"/>
      <c r="DJ128" s="1096"/>
      <c r="DK128" s="1096"/>
      <c r="DL128" s="1096" t="s">
        <v>397</v>
      </c>
      <c r="DM128" s="1096"/>
      <c r="DN128" s="1096"/>
      <c r="DO128" s="1096"/>
      <c r="DP128" s="1096"/>
      <c r="DQ128" s="1096" t="s">
        <v>397</v>
      </c>
      <c r="DR128" s="1096"/>
      <c r="DS128" s="1096"/>
      <c r="DT128" s="1096"/>
      <c r="DU128" s="1096"/>
      <c r="DV128" s="1097" t="s">
        <v>397</v>
      </c>
      <c r="DW128" s="1097"/>
      <c r="DX128" s="1097"/>
      <c r="DY128" s="1097"/>
      <c r="DZ128" s="1098"/>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2951213</v>
      </c>
      <c r="AB129" s="1015"/>
      <c r="AC129" s="1015"/>
      <c r="AD129" s="1015"/>
      <c r="AE129" s="1016"/>
      <c r="AF129" s="1017">
        <v>2845683</v>
      </c>
      <c r="AG129" s="1015"/>
      <c r="AH129" s="1015"/>
      <c r="AI129" s="1015"/>
      <c r="AJ129" s="1016"/>
      <c r="AK129" s="1017">
        <v>2799047</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397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532951</v>
      </c>
      <c r="AB130" s="1015"/>
      <c r="AC130" s="1015"/>
      <c r="AD130" s="1015"/>
      <c r="AE130" s="1016"/>
      <c r="AF130" s="1017">
        <v>511073</v>
      </c>
      <c r="AG130" s="1015"/>
      <c r="AH130" s="1015"/>
      <c r="AI130" s="1015"/>
      <c r="AJ130" s="1016"/>
      <c r="AK130" s="1017">
        <v>467360</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10.8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2418262</v>
      </c>
      <c r="AB131" s="1040"/>
      <c r="AC131" s="1040"/>
      <c r="AD131" s="1040"/>
      <c r="AE131" s="1041"/>
      <c r="AF131" s="1039">
        <v>2334610</v>
      </c>
      <c r="AG131" s="1040"/>
      <c r="AH131" s="1040"/>
      <c r="AI131" s="1040"/>
      <c r="AJ131" s="1041"/>
      <c r="AK131" s="1039">
        <v>2331687</v>
      </c>
      <c r="AL131" s="1040"/>
      <c r="AM131" s="1040"/>
      <c r="AN131" s="1040"/>
      <c r="AO131" s="1041"/>
      <c r="AP131" s="1170"/>
      <c r="AQ131" s="1171"/>
      <c r="AR131" s="1171"/>
      <c r="AS131" s="1171"/>
      <c r="AT131" s="1172"/>
      <c r="AU131" s="285"/>
      <c r="AV131" s="285"/>
      <c r="AW131" s="285"/>
      <c r="AX131" s="1142" t="s">
        <v>508</v>
      </c>
      <c r="AY131" s="1093"/>
      <c r="AZ131" s="1093"/>
      <c r="BA131" s="1093"/>
      <c r="BB131" s="1093"/>
      <c r="BC131" s="1093"/>
      <c r="BD131" s="1093"/>
      <c r="BE131" s="1094"/>
      <c r="BF131" s="1143" t="s">
        <v>140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10.754872710000001</v>
      </c>
      <c r="AB132" s="1156"/>
      <c r="AC132" s="1156"/>
      <c r="AD132" s="1156"/>
      <c r="AE132" s="1157"/>
      <c r="AF132" s="1158">
        <v>11.283340689999999</v>
      </c>
      <c r="AG132" s="1156"/>
      <c r="AH132" s="1156"/>
      <c r="AI132" s="1156"/>
      <c r="AJ132" s="1157"/>
      <c r="AK132" s="1158">
        <v>10.512302890000001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10.9</v>
      </c>
      <c r="AB133" s="1139"/>
      <c r="AC133" s="1139"/>
      <c r="AD133" s="1139"/>
      <c r="AE133" s="1140"/>
      <c r="AF133" s="1138">
        <v>10.9</v>
      </c>
      <c r="AG133" s="1139"/>
      <c r="AH133" s="1139"/>
      <c r="AI133" s="1139"/>
      <c r="AJ133" s="1140"/>
      <c r="AK133" s="1138">
        <v>10.8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0ZdZeF/WbeBQHcFkm6myuEtnw07M0/X0oMKMQf0Vlj8Uk9kJAnWETsCUbv5wcMBqZYVAwTMgVGpitSc8D9F8w==" saltValue="n86bpMIZ90ZP3FvgZ58i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6t656bRvMoevmuC67YauEVH5qRtXd2IgcKdKyY5NnTMjhjN/azymd86BxIE3yqIVRpjMyqB1r8LOidcs8CCs2A==" saltValue="XmHkA+u39YZSei2/kWZV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pTxP3lC1Ns3DMe+Xhs7nz+f1kkJlJc4nHjIbrx94qk6hHvwReQbR4g+RMvpb55oKElptGXrTQzLfOQjWjTKtw==" saltValue="/ohnbt5rdOTkK4if8dpB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1022597</v>
      </c>
      <c r="AP9" s="313">
        <v>242207</v>
      </c>
      <c r="AQ9" s="314">
        <v>198046</v>
      </c>
      <c r="AR9" s="315">
        <v>22.3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198717</v>
      </c>
      <c r="AP10" s="316">
        <v>47067</v>
      </c>
      <c r="AQ10" s="317">
        <v>23470</v>
      </c>
      <c r="AR10" s="318">
        <v>100.5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1371</v>
      </c>
      <c r="AP11" s="316">
        <v>325</v>
      </c>
      <c r="AQ11" s="317">
        <v>31217</v>
      </c>
      <c r="AR11" s="318">
        <v>-99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t="s">
        <v>524</v>
      </c>
      <c r="AP12" s="316" t="s">
        <v>524</v>
      </c>
      <c r="AQ12" s="317">
        <v>3147</v>
      </c>
      <c r="AR12" s="318" t="s">
        <v>524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525</v>
      </c>
      <c r="AL13" s="1179"/>
      <c r="AM13" s="1179"/>
      <c r="AN13" s="1180"/>
      <c r="AO13" s="316" t="s">
        <v>524</v>
      </c>
      <c r="AP13" s="316" t="s">
        <v>524</v>
      </c>
      <c r="AQ13" s="317" t="s">
        <v>524</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36086</v>
      </c>
      <c r="AP14" s="316">
        <v>8547</v>
      </c>
      <c r="AQ14" s="317">
        <v>10757</v>
      </c>
      <c r="AR14" s="318">
        <v>-20.5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t="s">
        <v>524</v>
      </c>
      <c r="AP15" s="316" t="s">
        <v>524</v>
      </c>
      <c r="AQ15" s="317">
        <v>4810</v>
      </c>
      <c r="AR15" s="318" t="s">
        <v>524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-94561</v>
      </c>
      <c r="AP16" s="316">
        <v>-22397</v>
      </c>
      <c r="AQ16" s="317">
        <v>-18847</v>
      </c>
      <c r="AR16" s="318">
        <v>18.8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1164210</v>
      </c>
      <c r="AP17" s="316">
        <v>275748</v>
      </c>
      <c r="AQ17" s="317">
        <v>252599</v>
      </c>
      <c r="AR17" s="318">
        <v>9.1999999999999993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27.71</v>
      </c>
      <c r="AP21" s="329">
        <v>22.36</v>
      </c>
      <c r="AQ21" s="330">
        <v>5.35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95.2</v>
      </c>
      <c r="AP22" s="334">
        <v>95.6</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671670</v>
      </c>
      <c r="AP32" s="343">
        <v>159088</v>
      </c>
      <c r="AQ32" s="344">
        <v>139617</v>
      </c>
      <c r="AR32" s="345">
        <v>13.9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524</v>
      </c>
      <c r="AP34" s="343" t="s">
        <v>524</v>
      </c>
      <c r="AQ34" s="344">
        <v>5</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83233</v>
      </c>
      <c r="AP35" s="343">
        <v>19714</v>
      </c>
      <c r="AQ35" s="344">
        <v>32699</v>
      </c>
      <c r="AR35" s="345">
        <v>-39.700000000000003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v>29156</v>
      </c>
      <c r="AP36" s="343">
        <v>6906</v>
      </c>
      <c r="AQ36" s="344">
        <v>4068</v>
      </c>
      <c r="AR36" s="345">
        <v>69.8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v>4</v>
      </c>
      <c r="AP37" s="343">
        <v>1</v>
      </c>
      <c r="AQ37" s="344">
        <v>1263</v>
      </c>
      <c r="AR37" s="345">
        <v>-99.9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v>49</v>
      </c>
      <c r="AP38" s="346">
        <v>12</v>
      </c>
      <c r="AQ38" s="347">
        <v>23</v>
      </c>
      <c r="AR38" s="335">
        <v>-47.8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v>-71638</v>
      </c>
      <c r="AP39" s="343">
        <v>-16968</v>
      </c>
      <c r="AQ39" s="344">
        <v>-8148</v>
      </c>
      <c r="AR39" s="345">
        <v>108.2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-467360</v>
      </c>
      <c r="AP40" s="343">
        <v>-110696</v>
      </c>
      <c r="AQ40" s="344">
        <v>-124721</v>
      </c>
      <c r="AR40" s="345">
        <v>-11.2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306</v>
      </c>
      <c r="AL41" s="1196"/>
      <c r="AM41" s="1196"/>
      <c r="AN41" s="1197"/>
      <c r="AO41" s="343">
        <v>245114</v>
      </c>
      <c r="AP41" s="343">
        <v>58056</v>
      </c>
      <c r="AQ41" s="344">
        <v>44807</v>
      </c>
      <c r="AR41" s="345">
        <v>29.6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290476</v>
      </c>
      <c r="AN51" s="365">
        <v>61385</v>
      </c>
      <c r="AO51" s="366">
        <v>-38.9</v>
      </c>
      <c r="AP51" s="367">
        <v>280458</v>
      </c>
      <c r="AQ51" s="368">
        <v>59.6</v>
      </c>
      <c r="AR51" s="369">
        <v>-98.5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170376</v>
      </c>
      <c r="AN52" s="373">
        <v>36005</v>
      </c>
      <c r="AO52" s="374">
        <v>-41.3</v>
      </c>
      <c r="AP52" s="375">
        <v>127286</v>
      </c>
      <c r="AQ52" s="376">
        <v>45.1</v>
      </c>
      <c r="AR52" s="377">
        <v>-86.4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720808</v>
      </c>
      <c r="AN53" s="365">
        <v>156493</v>
      </c>
      <c r="AO53" s="366">
        <v>154.9</v>
      </c>
      <c r="AP53" s="367">
        <v>291945</v>
      </c>
      <c r="AQ53" s="368">
        <v>4.0999999999999996</v>
      </c>
      <c r="AR53" s="369">
        <v>150.80000000000001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434052</v>
      </c>
      <c r="AN54" s="373">
        <v>94236</v>
      </c>
      <c r="AO54" s="374">
        <v>161.69999999999999</v>
      </c>
      <c r="AP54" s="375">
        <v>127651</v>
      </c>
      <c r="AQ54" s="376">
        <v>0.3</v>
      </c>
      <c r="AR54" s="377">
        <v>161.4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475157</v>
      </c>
      <c r="AN55" s="365">
        <v>107138</v>
      </c>
      <c r="AO55" s="366">
        <v>-31.5</v>
      </c>
      <c r="AP55" s="367">
        <v>291173</v>
      </c>
      <c r="AQ55" s="368">
        <v>-0.3</v>
      </c>
      <c r="AR55" s="369">
        <v>-31.2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188570</v>
      </c>
      <c r="AN56" s="373">
        <v>42519</v>
      </c>
      <c r="AO56" s="374">
        <v>-54.9</v>
      </c>
      <c r="AP56" s="375">
        <v>119071</v>
      </c>
      <c r="AQ56" s="376">
        <v>-6.7</v>
      </c>
      <c r="AR56" s="377">
        <v>-48.2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619810</v>
      </c>
      <c r="AN57" s="365">
        <v>142846</v>
      </c>
      <c r="AO57" s="366">
        <v>33.299999999999997</v>
      </c>
      <c r="AP57" s="367">
        <v>271581</v>
      </c>
      <c r="AQ57" s="368">
        <v>-6.7</v>
      </c>
      <c r="AR57" s="369">
        <v>40</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145766</v>
      </c>
      <c r="AN58" s="373">
        <v>33594</v>
      </c>
      <c r="AO58" s="374">
        <v>-21</v>
      </c>
      <c r="AP58" s="375">
        <v>117844</v>
      </c>
      <c r="AQ58" s="376">
        <v>-1</v>
      </c>
      <c r="AR58" s="377">
        <v>-20</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522107</v>
      </c>
      <c r="AN59" s="365">
        <v>123663</v>
      </c>
      <c r="AO59" s="366">
        <v>-13.4</v>
      </c>
      <c r="AP59" s="367">
        <v>268375</v>
      </c>
      <c r="AQ59" s="368">
        <v>-1.2</v>
      </c>
      <c r="AR59" s="369">
        <v>-12.2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153656</v>
      </c>
      <c r="AN60" s="373">
        <v>36394</v>
      </c>
      <c r="AO60" s="374">
        <v>8.3000000000000007</v>
      </c>
      <c r="AP60" s="375">
        <v>119602</v>
      </c>
      <c r="AQ60" s="376">
        <v>1.5</v>
      </c>
      <c r="AR60" s="377">
        <v>6.8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525672</v>
      </c>
      <c r="AN61" s="380">
        <v>118305</v>
      </c>
      <c r="AO61" s="381">
        <v>20.9</v>
      </c>
      <c r="AP61" s="382">
        <v>280706</v>
      </c>
      <c r="AQ61" s="383">
        <v>11.1</v>
      </c>
      <c r="AR61" s="369">
        <v>9.8000000000000007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218484</v>
      </c>
      <c r="AN62" s="373">
        <v>48550</v>
      </c>
      <c r="AO62" s="374">
        <v>10.6</v>
      </c>
      <c r="AP62" s="375">
        <v>122291</v>
      </c>
      <c r="AQ62" s="376">
        <v>7.8</v>
      </c>
      <c r="AR62" s="377">
        <v>2.8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iFBOCsM0W3HJglRckjuy/3tMGgPkkxB/banQz4uwRk1AM+DynPsu8Ep16n2xLIBLR+DU8aIsQk81uuUVWvWwA==" saltValue="RE9jBLCEYplG9OBRhu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0" spans="125:125" ht="13.5" hidden="1" customHeight="1"/>
    <row r="121" spans="125:125" ht="13.5" hidden="1" customHeight="1">
      <c r="DU121" s="291"/>
    </row>
  </sheetData>
  <sheetProtection algorithmName="SHA-512" hashValue="cjlDLeeF13LuZzvS+3RthlONh3BQUWiBc54l9FZAetPfWtFDES+N0OFozoavIbxe9WsXr3A7DcAHbAAZt0jk8g==" saltValue="PwfGQ/iAHZ+Yf9FBgij0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8JUswZZNm4xFcVt9yrXD6zZniYX54xbA5t92BoqRNwRhTSFl164LB+FqIuzsVv3NKTX595BYdYEoun+X04FeQ==" saltValue="zgOWTr2UjPIVqStF9lWPF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98" t="s">
        <v>3</v>
      </c>
      <c r="D47" s="1198"/>
      <c r="E47" s="1199"/>
      <c r="F47" s="11">
        <v>48.55</v>
      </c>
      <c r="G47" s="12">
        <v>55.54</v>
      </c>
      <c r="H47" s="12">
        <v>60.45</v>
      </c>
      <c r="I47" s="12">
        <v>64.45</v>
      </c>
      <c r="J47" s="13">
        <v>63.65</v>
      </c>
    </row>
    <row r="48" spans="2:10" ht="57.75" customHeight="1">
      <c r="B48" s="14"/>
      <c r="C48" s="1200" t="s">
        <v>4</v>
      </c>
      <c r="D48" s="1200"/>
      <c r="E48" s="1201"/>
      <c r="F48" s="15">
        <v>6.06</v>
      </c>
      <c r="G48" s="16">
        <v>5.71</v>
      </c>
      <c r="H48" s="16">
        <v>3.26</v>
      </c>
      <c r="I48" s="16">
        <v>3.21</v>
      </c>
      <c r="J48" s="17">
        <v>1.95</v>
      </c>
    </row>
    <row r="49" spans="2:10" ht="57.75" customHeight="1" thickBot="1">
      <c r="B49" s="18"/>
      <c r="C49" s="1202" t="s">
        <v>5</v>
      </c>
      <c r="D49" s="1202"/>
      <c r="E49" s="1203"/>
      <c r="F49" s="19">
        <v>2.84</v>
      </c>
      <c r="G49" s="20">
        <v>1.1200000000000001</v>
      </c>
      <c r="H49" s="20" t="s">
        <v>571</v>
      </c>
      <c r="I49" s="20" t="s">
        <v>572</v>
      </c>
      <c r="J49" s="21" t="s">
        <v>573</v>
      </c>
    </row>
    <row r="50" spans="2:10" ht="13.5" customHeight="1"/>
  </sheetData>
  <sheetProtection algorithmName="SHA-512" hashValue="ILpmNPlfGZTOo7mpxH/YKjn/bJYncZEsrkhJ7+yZ662Vqf35tqPyghQS/p+vvMd3vkUTJgUTUd8SHWrsUrpqtA==" saltValue="b9fIaVOZ/UEb80l+eYWa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0" t="s">
        <v>574</v>
      </c>
      <c r="D34" s="1210"/>
      <c r="E34" s="1211"/>
      <c r="F34" s="32">
        <v>3.01</v>
      </c>
      <c r="G34" s="33">
        <v>3.1</v>
      </c>
      <c r="H34" s="33">
        <v>3.04</v>
      </c>
      <c r="I34" s="33">
        <v>2.9</v>
      </c>
      <c r="J34" s="34">
        <v>3.17</v>
      </c>
      <c r="K34" s="22"/>
      <c r="L34" s="22"/>
      <c r="M34" s="22"/>
      <c r="N34" s="22"/>
      <c r="O34" s="22"/>
      <c r="P34" s="22"/>
    </row>
    <row r="35" spans="1:16" ht="39" customHeight="1">
      <c r="A35" s="22"/>
      <c r="B35" s="35"/>
      <c r="C35" s="1204" t="s">
        <v>575</v>
      </c>
      <c r="D35" s="1205"/>
      <c r="E35" s="1206"/>
      <c r="F35" s="36">
        <v>3.87</v>
      </c>
      <c r="G35" s="37">
        <v>3.52</v>
      </c>
      <c r="H35" s="37">
        <v>3.13</v>
      </c>
      <c r="I35" s="37">
        <v>2.59</v>
      </c>
      <c r="J35" s="38">
        <v>1.98</v>
      </c>
      <c r="K35" s="22"/>
      <c r="L35" s="22"/>
      <c r="M35" s="22"/>
      <c r="N35" s="22"/>
      <c r="O35" s="22"/>
      <c r="P35" s="22"/>
    </row>
    <row r="36" spans="1:16" ht="39" customHeight="1">
      <c r="A36" s="22"/>
      <c r="B36" s="35"/>
      <c r="C36" s="1204" t="s">
        <v>576</v>
      </c>
      <c r="D36" s="1205"/>
      <c r="E36" s="1206"/>
      <c r="F36" s="36">
        <v>6.05</v>
      </c>
      <c r="G36" s="37">
        <v>5.71</v>
      </c>
      <c r="H36" s="37">
        <v>3.25</v>
      </c>
      <c r="I36" s="37">
        <v>3.2</v>
      </c>
      <c r="J36" s="38">
        <v>1.94</v>
      </c>
      <c r="K36" s="22"/>
      <c r="L36" s="22"/>
      <c r="M36" s="22"/>
      <c r="N36" s="22"/>
      <c r="O36" s="22"/>
      <c r="P36" s="22"/>
    </row>
    <row r="37" spans="1:16" ht="39" customHeight="1">
      <c r="A37" s="22"/>
      <c r="B37" s="35"/>
      <c r="C37" s="1204" t="s">
        <v>577</v>
      </c>
      <c r="D37" s="1205"/>
      <c r="E37" s="1206"/>
      <c r="F37" s="36">
        <v>1.76</v>
      </c>
      <c r="G37" s="37">
        <v>0.94</v>
      </c>
      <c r="H37" s="37">
        <v>1.33</v>
      </c>
      <c r="I37" s="37">
        <v>1.37</v>
      </c>
      <c r="J37" s="38">
        <v>1.52</v>
      </c>
      <c r="K37" s="22"/>
      <c r="L37" s="22"/>
      <c r="M37" s="22"/>
      <c r="N37" s="22"/>
      <c r="O37" s="22"/>
      <c r="P37" s="22"/>
    </row>
    <row r="38" spans="1:16" ht="39" customHeight="1">
      <c r="A38" s="22"/>
      <c r="B38" s="35"/>
      <c r="C38" s="1204" t="s">
        <v>578</v>
      </c>
      <c r="D38" s="1205"/>
      <c r="E38" s="1206"/>
      <c r="F38" s="36">
        <v>1.17</v>
      </c>
      <c r="G38" s="37">
        <v>1.31</v>
      </c>
      <c r="H38" s="37">
        <v>1.38</v>
      </c>
      <c r="I38" s="37">
        <v>1.35</v>
      </c>
      <c r="J38" s="38">
        <v>1.48</v>
      </c>
      <c r="K38" s="22"/>
      <c r="L38" s="22"/>
      <c r="M38" s="22"/>
      <c r="N38" s="22"/>
      <c r="O38" s="22"/>
      <c r="P38" s="22"/>
    </row>
    <row r="39" spans="1:16" ht="39" customHeight="1">
      <c r="A39" s="22"/>
      <c r="B39" s="35"/>
      <c r="C39" s="1204" t="s">
        <v>579</v>
      </c>
      <c r="D39" s="1205"/>
      <c r="E39" s="1206"/>
      <c r="F39" s="36">
        <v>0.09</v>
      </c>
      <c r="G39" s="37">
        <v>1.22</v>
      </c>
      <c r="H39" s="37">
        <v>0.42</v>
      </c>
      <c r="I39" s="37">
        <v>0.83</v>
      </c>
      <c r="J39" s="38">
        <v>0.85</v>
      </c>
      <c r="K39" s="22"/>
      <c r="L39" s="22"/>
      <c r="M39" s="22"/>
      <c r="N39" s="22"/>
      <c r="O39" s="22"/>
      <c r="P39" s="22"/>
    </row>
    <row r="40" spans="1:16" ht="39" customHeight="1">
      <c r="A40" s="22"/>
      <c r="B40" s="35"/>
      <c r="C40" s="1204" t="s">
        <v>580</v>
      </c>
      <c r="D40" s="1205"/>
      <c r="E40" s="1206"/>
      <c r="F40" s="36">
        <v>0</v>
      </c>
      <c r="G40" s="37">
        <v>0</v>
      </c>
      <c r="H40" s="37">
        <v>0.08</v>
      </c>
      <c r="I40" s="37">
        <v>0</v>
      </c>
      <c r="J40" s="38">
        <v>0</v>
      </c>
      <c r="K40" s="22"/>
      <c r="L40" s="22"/>
      <c r="M40" s="22"/>
      <c r="N40" s="22"/>
      <c r="O40" s="22"/>
      <c r="P40" s="22"/>
    </row>
    <row r="41" spans="1:16" ht="39" customHeight="1">
      <c r="A41" s="22"/>
      <c r="B41" s="35"/>
      <c r="C41" s="1204" t="s">
        <v>581</v>
      </c>
      <c r="D41" s="1205"/>
      <c r="E41" s="1206"/>
      <c r="F41" s="36">
        <v>0</v>
      </c>
      <c r="G41" s="37">
        <v>0</v>
      </c>
      <c r="H41" s="37">
        <v>0</v>
      </c>
      <c r="I41" s="37">
        <v>0</v>
      </c>
      <c r="J41" s="38">
        <v>0</v>
      </c>
      <c r="K41" s="22"/>
      <c r="L41" s="22"/>
      <c r="M41" s="22"/>
      <c r="N41" s="22"/>
      <c r="O41" s="22"/>
      <c r="P41" s="22"/>
    </row>
    <row r="42" spans="1:16" ht="39" customHeight="1">
      <c r="A42" s="22"/>
      <c r="B42" s="39"/>
      <c r="C42" s="1204" t="s">
        <v>582</v>
      </c>
      <c r="D42" s="1205"/>
      <c r="E42" s="1206"/>
      <c r="F42" s="36" t="s">
        <v>524</v>
      </c>
      <c r="G42" s="37" t="s">
        <v>524</v>
      </c>
      <c r="H42" s="37" t="s">
        <v>524</v>
      </c>
      <c r="I42" s="37" t="s">
        <v>524</v>
      </c>
      <c r="J42" s="38" t="s">
        <v>524</v>
      </c>
      <c r="K42" s="22"/>
      <c r="L42" s="22"/>
      <c r="M42" s="22"/>
      <c r="N42" s="22"/>
      <c r="O42" s="22"/>
      <c r="P42" s="22"/>
    </row>
    <row r="43" spans="1:16" ht="39" customHeight="1" thickBot="1">
      <c r="A43" s="22"/>
      <c r="B43" s="40"/>
      <c r="C43" s="1207" t="s">
        <v>583</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vJoZeh3ANDEUH04dbMN1R7kMuWNPYlo8rOYtCIPMlzLchTmN+Qw9Ce3vXBMC54zwr74HGuMb2xwVIg2JtmqsA==" saltValue="RKr985P9lW26ZfObAzz6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2" t="s">
        <v>11</v>
      </c>
      <c r="C45" s="1213"/>
      <c r="D45" s="58"/>
      <c r="E45" s="1218" t="s">
        <v>12</v>
      </c>
      <c r="F45" s="1218"/>
      <c r="G45" s="1218"/>
      <c r="H45" s="1218"/>
      <c r="I45" s="1218"/>
      <c r="J45" s="1219"/>
      <c r="K45" s="59">
        <v>783</v>
      </c>
      <c r="L45" s="60">
        <v>748</v>
      </c>
      <c r="M45" s="60">
        <v>734</v>
      </c>
      <c r="N45" s="60">
        <v>722</v>
      </c>
      <c r="O45" s="61">
        <v>672</v>
      </c>
      <c r="P45" s="48"/>
      <c r="Q45" s="48"/>
      <c r="R45" s="48"/>
      <c r="S45" s="48"/>
      <c r="T45" s="48"/>
      <c r="U45" s="48"/>
    </row>
    <row r="46" spans="1:21" ht="30.75" customHeight="1">
      <c r="A46" s="48"/>
      <c r="B46" s="1214"/>
      <c r="C46" s="1215"/>
      <c r="D46" s="62"/>
      <c r="E46" s="1220" t="s">
        <v>13</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c r="A47" s="48"/>
      <c r="B47" s="1214"/>
      <c r="C47" s="1215"/>
      <c r="D47" s="62"/>
      <c r="E47" s="1220" t="s">
        <v>14</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c r="A48" s="48"/>
      <c r="B48" s="1214"/>
      <c r="C48" s="1215"/>
      <c r="D48" s="62"/>
      <c r="E48" s="1220" t="s">
        <v>15</v>
      </c>
      <c r="F48" s="1220"/>
      <c r="G48" s="1220"/>
      <c r="H48" s="1220"/>
      <c r="I48" s="1220"/>
      <c r="J48" s="1221"/>
      <c r="K48" s="63">
        <v>110</v>
      </c>
      <c r="L48" s="64">
        <v>103</v>
      </c>
      <c r="M48" s="64">
        <v>97</v>
      </c>
      <c r="N48" s="64">
        <v>93</v>
      </c>
      <c r="O48" s="65">
        <v>83</v>
      </c>
      <c r="P48" s="48"/>
      <c r="Q48" s="48"/>
      <c r="R48" s="48"/>
      <c r="S48" s="48"/>
      <c r="T48" s="48"/>
      <c r="U48" s="48"/>
    </row>
    <row r="49" spans="1:21" ht="30.75" customHeight="1">
      <c r="A49" s="48"/>
      <c r="B49" s="1214"/>
      <c r="C49" s="1215"/>
      <c r="D49" s="62"/>
      <c r="E49" s="1220" t="s">
        <v>16</v>
      </c>
      <c r="F49" s="1220"/>
      <c r="G49" s="1220"/>
      <c r="H49" s="1220"/>
      <c r="I49" s="1220"/>
      <c r="J49" s="1221"/>
      <c r="K49" s="63">
        <v>10</v>
      </c>
      <c r="L49" s="64">
        <v>10</v>
      </c>
      <c r="M49" s="64">
        <v>29</v>
      </c>
      <c r="N49" s="64">
        <v>29</v>
      </c>
      <c r="O49" s="65">
        <v>29</v>
      </c>
      <c r="P49" s="48"/>
      <c r="Q49" s="48"/>
      <c r="R49" s="48"/>
      <c r="S49" s="48"/>
      <c r="T49" s="48"/>
      <c r="U49" s="48"/>
    </row>
    <row r="50" spans="1:21" ht="30.75" customHeight="1">
      <c r="A50" s="48"/>
      <c r="B50" s="1214"/>
      <c r="C50" s="1215"/>
      <c r="D50" s="62"/>
      <c r="E50" s="1220" t="s">
        <v>17</v>
      </c>
      <c r="F50" s="1220"/>
      <c r="G50" s="1220"/>
      <c r="H50" s="1220"/>
      <c r="I50" s="1220"/>
      <c r="J50" s="1221"/>
      <c r="K50" s="63">
        <v>20</v>
      </c>
      <c r="L50" s="64">
        <v>20</v>
      </c>
      <c r="M50" s="64">
        <v>0</v>
      </c>
      <c r="N50" s="64">
        <v>0</v>
      </c>
      <c r="O50" s="65">
        <v>0</v>
      </c>
      <c r="P50" s="48"/>
      <c r="Q50" s="48"/>
      <c r="R50" s="48"/>
      <c r="S50" s="48"/>
      <c r="T50" s="48"/>
      <c r="U50" s="48"/>
    </row>
    <row r="51" spans="1:21" ht="30.75" customHeight="1">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631</v>
      </c>
      <c r="L52" s="64">
        <v>614</v>
      </c>
      <c r="M52" s="64">
        <v>601</v>
      </c>
      <c r="N52" s="64">
        <v>581</v>
      </c>
      <c r="O52" s="65">
        <v>539</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292</v>
      </c>
      <c r="L53" s="69">
        <v>267</v>
      </c>
      <c r="M53" s="69">
        <v>259</v>
      </c>
      <c r="N53" s="69">
        <v>263</v>
      </c>
      <c r="O53" s="70">
        <v>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lNHBLRl8pUEmdOMNqZke3jhfsEmlbqZxFCpouDkzliELsDRO+CNhYR/WA5EWlp2w7/084wUX4sZW3P8CHpZg==" saltValue="Gsl71X+kaRB/faOj0POC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38" t="s">
        <v>30</v>
      </c>
      <c r="C41" s="1239"/>
      <c r="D41" s="102"/>
      <c r="E41" s="1244" t="s">
        <v>31</v>
      </c>
      <c r="F41" s="1244"/>
      <c r="G41" s="1244"/>
      <c r="H41" s="1245"/>
      <c r="I41" s="103">
        <v>4961</v>
      </c>
      <c r="J41" s="104">
        <v>4800</v>
      </c>
      <c r="K41" s="104">
        <v>4492</v>
      </c>
      <c r="L41" s="104">
        <v>4224</v>
      </c>
      <c r="M41" s="105">
        <v>4029</v>
      </c>
    </row>
    <row r="42" spans="2:13" ht="27.75" customHeight="1">
      <c r="B42" s="1240"/>
      <c r="C42" s="1241"/>
      <c r="D42" s="106"/>
      <c r="E42" s="1246" t="s">
        <v>32</v>
      </c>
      <c r="F42" s="1246"/>
      <c r="G42" s="1246"/>
      <c r="H42" s="1247"/>
      <c r="I42" s="107">
        <v>22</v>
      </c>
      <c r="J42" s="108" t="s">
        <v>524</v>
      </c>
      <c r="K42" s="108" t="s">
        <v>524</v>
      </c>
      <c r="L42" s="108" t="s">
        <v>524</v>
      </c>
      <c r="M42" s="109" t="s">
        <v>524</v>
      </c>
    </row>
    <row r="43" spans="2:13" ht="27.75" customHeight="1">
      <c r="B43" s="1240"/>
      <c r="C43" s="1241"/>
      <c r="D43" s="106"/>
      <c r="E43" s="1246" t="s">
        <v>33</v>
      </c>
      <c r="F43" s="1246"/>
      <c r="G43" s="1246"/>
      <c r="H43" s="1247"/>
      <c r="I43" s="107">
        <v>1089</v>
      </c>
      <c r="J43" s="108">
        <v>1016</v>
      </c>
      <c r="K43" s="108">
        <v>960</v>
      </c>
      <c r="L43" s="108">
        <v>858</v>
      </c>
      <c r="M43" s="109">
        <v>801</v>
      </c>
    </row>
    <row r="44" spans="2:13" ht="27.75" customHeight="1">
      <c r="B44" s="1240"/>
      <c r="C44" s="1241"/>
      <c r="D44" s="106"/>
      <c r="E44" s="1246" t="s">
        <v>34</v>
      </c>
      <c r="F44" s="1246"/>
      <c r="G44" s="1246"/>
      <c r="H44" s="1247"/>
      <c r="I44" s="107">
        <v>337</v>
      </c>
      <c r="J44" s="108">
        <v>327</v>
      </c>
      <c r="K44" s="108">
        <v>298</v>
      </c>
      <c r="L44" s="108">
        <v>269</v>
      </c>
      <c r="M44" s="109">
        <v>240</v>
      </c>
    </row>
    <row r="45" spans="2:13" ht="27.75" customHeight="1">
      <c r="B45" s="1240"/>
      <c r="C45" s="1241"/>
      <c r="D45" s="106"/>
      <c r="E45" s="1246" t="s">
        <v>35</v>
      </c>
      <c r="F45" s="1246"/>
      <c r="G45" s="1246"/>
      <c r="H45" s="1247"/>
      <c r="I45" s="107">
        <v>1015</v>
      </c>
      <c r="J45" s="108">
        <v>1018</v>
      </c>
      <c r="K45" s="108">
        <v>1010</v>
      </c>
      <c r="L45" s="108">
        <v>992</v>
      </c>
      <c r="M45" s="109">
        <v>972</v>
      </c>
    </row>
    <row r="46" spans="2:13" ht="27.75" customHeight="1">
      <c r="B46" s="1240"/>
      <c r="C46" s="1241"/>
      <c r="D46" s="110"/>
      <c r="E46" s="1246" t="s">
        <v>36</v>
      </c>
      <c r="F46" s="1246"/>
      <c r="G46" s="1246"/>
      <c r="H46" s="1247"/>
      <c r="I46" s="107" t="s">
        <v>524</v>
      </c>
      <c r="J46" s="108" t="s">
        <v>524</v>
      </c>
      <c r="K46" s="108" t="s">
        <v>524</v>
      </c>
      <c r="L46" s="108" t="s">
        <v>524</v>
      </c>
      <c r="M46" s="109" t="s">
        <v>524</v>
      </c>
    </row>
    <row r="47" spans="2:13" ht="27.75" customHeight="1">
      <c r="B47" s="1240"/>
      <c r="C47" s="1241"/>
      <c r="D47" s="111"/>
      <c r="E47" s="1248" t="s">
        <v>37</v>
      </c>
      <c r="F47" s="1249"/>
      <c r="G47" s="1249"/>
      <c r="H47" s="1250"/>
      <c r="I47" s="107" t="s">
        <v>524</v>
      </c>
      <c r="J47" s="108" t="s">
        <v>524</v>
      </c>
      <c r="K47" s="108" t="s">
        <v>524</v>
      </c>
      <c r="L47" s="108" t="s">
        <v>524</v>
      </c>
      <c r="M47" s="109" t="s">
        <v>524</v>
      </c>
    </row>
    <row r="48" spans="2:13" ht="27.75" customHeight="1">
      <c r="B48" s="1240"/>
      <c r="C48" s="1241"/>
      <c r="D48" s="106"/>
      <c r="E48" s="1246" t="s">
        <v>38</v>
      </c>
      <c r="F48" s="1246"/>
      <c r="G48" s="1246"/>
      <c r="H48" s="1247"/>
      <c r="I48" s="107" t="s">
        <v>524</v>
      </c>
      <c r="J48" s="108" t="s">
        <v>524</v>
      </c>
      <c r="K48" s="108" t="s">
        <v>524</v>
      </c>
      <c r="L48" s="108" t="s">
        <v>524</v>
      </c>
      <c r="M48" s="109" t="s">
        <v>524</v>
      </c>
    </row>
    <row r="49" spans="2:13" ht="27.75" customHeight="1">
      <c r="B49" s="1242"/>
      <c r="C49" s="1243"/>
      <c r="D49" s="106"/>
      <c r="E49" s="1246" t="s">
        <v>39</v>
      </c>
      <c r="F49" s="1246"/>
      <c r="G49" s="1246"/>
      <c r="H49" s="1247"/>
      <c r="I49" s="107" t="s">
        <v>524</v>
      </c>
      <c r="J49" s="108" t="s">
        <v>524</v>
      </c>
      <c r="K49" s="108" t="s">
        <v>524</v>
      </c>
      <c r="L49" s="108" t="s">
        <v>524</v>
      </c>
      <c r="M49" s="109" t="s">
        <v>524</v>
      </c>
    </row>
    <row r="50" spans="2:13" ht="27.75" customHeight="1">
      <c r="B50" s="1251" t="s">
        <v>40</v>
      </c>
      <c r="C50" s="1252"/>
      <c r="D50" s="112"/>
      <c r="E50" s="1246" t="s">
        <v>41</v>
      </c>
      <c r="F50" s="1246"/>
      <c r="G50" s="1246"/>
      <c r="H50" s="1247"/>
      <c r="I50" s="107">
        <v>2573</v>
      </c>
      <c r="J50" s="108">
        <v>3070</v>
      </c>
      <c r="K50" s="108">
        <v>3283</v>
      </c>
      <c r="L50" s="108">
        <v>3177</v>
      </c>
      <c r="M50" s="109">
        <v>3208</v>
      </c>
    </row>
    <row r="51" spans="2:13" ht="27.75" customHeight="1">
      <c r="B51" s="1240"/>
      <c r="C51" s="1241"/>
      <c r="D51" s="106"/>
      <c r="E51" s="1246" t="s">
        <v>42</v>
      </c>
      <c r="F51" s="1246"/>
      <c r="G51" s="1246"/>
      <c r="H51" s="1247"/>
      <c r="I51" s="107">
        <v>385</v>
      </c>
      <c r="J51" s="108">
        <v>323</v>
      </c>
      <c r="K51" s="108">
        <v>261</v>
      </c>
      <c r="L51" s="108">
        <v>211</v>
      </c>
      <c r="M51" s="109">
        <v>154</v>
      </c>
    </row>
    <row r="52" spans="2:13" ht="27.75" customHeight="1">
      <c r="B52" s="1242"/>
      <c r="C52" s="1243"/>
      <c r="D52" s="106"/>
      <c r="E52" s="1246" t="s">
        <v>43</v>
      </c>
      <c r="F52" s="1246"/>
      <c r="G52" s="1246"/>
      <c r="H52" s="1247"/>
      <c r="I52" s="107">
        <v>4525</v>
      </c>
      <c r="J52" s="108">
        <v>4463</v>
      </c>
      <c r="K52" s="108">
        <v>4267</v>
      </c>
      <c r="L52" s="108">
        <v>4170</v>
      </c>
      <c r="M52" s="109">
        <v>4308</v>
      </c>
    </row>
    <row r="53" spans="2:13" ht="27.75" customHeight="1" thickBot="1">
      <c r="B53" s="1253" t="s">
        <v>44</v>
      </c>
      <c r="C53" s="1254"/>
      <c r="D53" s="113"/>
      <c r="E53" s="1255" t="s">
        <v>45</v>
      </c>
      <c r="F53" s="1255"/>
      <c r="G53" s="1255"/>
      <c r="H53" s="1256"/>
      <c r="I53" s="114">
        <v>-60</v>
      </c>
      <c r="J53" s="115">
        <v>-696</v>
      </c>
      <c r="K53" s="115">
        <v>-1051</v>
      </c>
      <c r="L53" s="115">
        <v>-1216</v>
      </c>
      <c r="M53" s="116">
        <v>-1629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nolcnZkzAppqdT1RSRMRZFFvPMLqhRtgX2/yuwGNPyUA7TlPZ5BRszb2g8H6kuKvVb6lo56GP7vMOM0xjpJZQ==" saltValue="qZ2qoLfkc+HieqFaIAWU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5" t="s">
        <v>48</v>
      </c>
      <c r="D55" s="1265"/>
      <c r="E55" s="1266"/>
      <c r="F55" s="128">
        <v>1784</v>
      </c>
      <c r="G55" s="128">
        <v>1834</v>
      </c>
      <c r="H55" s="129">
        <v>1782</v>
      </c>
    </row>
    <row r="56" spans="2:8" ht="52.5" customHeight="1">
      <c r="B56" s="130"/>
      <c r="C56" s="1267" t="s">
        <v>49</v>
      </c>
      <c r="D56" s="1267"/>
      <c r="E56" s="1268"/>
      <c r="F56" s="131">
        <v>0</v>
      </c>
      <c r="G56" s="131">
        <v>0</v>
      </c>
      <c r="H56" s="132">
        <v>0</v>
      </c>
    </row>
    <row r="57" spans="2:8" ht="53.25" customHeight="1">
      <c r="B57" s="130"/>
      <c r="C57" s="1269" t="s">
        <v>50</v>
      </c>
      <c r="D57" s="1269"/>
      <c r="E57" s="1270"/>
      <c r="F57" s="133">
        <v>1126</v>
      </c>
      <c r="G57" s="133">
        <v>962</v>
      </c>
      <c r="H57" s="134">
        <v>1042</v>
      </c>
    </row>
    <row r="58" spans="2:8" ht="45.75" customHeight="1">
      <c r="B58" s="135"/>
      <c r="C58" s="1257" t="s">
        <v>590</v>
      </c>
      <c r="D58" s="1258"/>
      <c r="E58" s="1259"/>
      <c r="F58" s="136">
        <v>465</v>
      </c>
      <c r="G58" s="136">
        <v>432</v>
      </c>
      <c r="H58" s="137">
        <v>460</v>
      </c>
    </row>
    <row r="59" spans="2:8" ht="45.75" customHeight="1">
      <c r="B59" s="135"/>
      <c r="C59" s="1257" t="s">
        <v>591</v>
      </c>
      <c r="D59" s="1258"/>
      <c r="E59" s="1259"/>
      <c r="F59" s="136">
        <v>329</v>
      </c>
      <c r="G59" s="136">
        <v>207</v>
      </c>
      <c r="H59" s="137">
        <v>257</v>
      </c>
    </row>
    <row r="60" spans="2:8" ht="45.75" customHeight="1">
      <c r="B60" s="135"/>
      <c r="C60" s="1257" t="s">
        <v>592</v>
      </c>
      <c r="D60" s="1258"/>
      <c r="E60" s="1259"/>
      <c r="F60" s="136">
        <v>162</v>
      </c>
      <c r="G60" s="136">
        <v>155</v>
      </c>
      <c r="H60" s="137">
        <v>155</v>
      </c>
    </row>
    <row r="61" spans="2:8" ht="45.75" customHeight="1">
      <c r="B61" s="135"/>
      <c r="C61" s="1257" t="s">
        <v>593</v>
      </c>
      <c r="D61" s="1258"/>
      <c r="E61" s="1259"/>
      <c r="F61" s="136">
        <v>122</v>
      </c>
      <c r="G61" s="136">
        <v>122</v>
      </c>
      <c r="H61" s="137">
        <v>122</v>
      </c>
    </row>
    <row r="62" spans="2:8" ht="45.75" customHeight="1" thickBot="1">
      <c r="B62" s="138"/>
      <c r="C62" s="1260" t="s">
        <v>594</v>
      </c>
      <c r="D62" s="1261"/>
      <c r="E62" s="1262"/>
      <c r="F62" s="139">
        <v>48</v>
      </c>
      <c r="G62" s="139">
        <v>46</v>
      </c>
      <c r="H62" s="140">
        <v>44</v>
      </c>
    </row>
    <row r="63" spans="2:8" ht="52.5" customHeight="1" thickBot="1">
      <c r="B63" s="141"/>
      <c r="C63" s="1263" t="s">
        <v>51</v>
      </c>
      <c r="D63" s="1263"/>
      <c r="E63" s="1264"/>
      <c r="F63" s="142">
        <v>2910</v>
      </c>
      <c r="G63" s="142">
        <v>2796</v>
      </c>
      <c r="H63" s="143">
        <v>2824</v>
      </c>
    </row>
    <row r="64" spans="2:8" ht="15" customHeight="1"/>
  </sheetData>
  <sheetProtection algorithmName="SHA-512" hashValue="WpB+/rXWZAvvSBwiFnhr3hmIRLM8BNG5zzrh52u2sbQTUASlU+/kH0P3RAGt6sd2TOTke+Ihkm1VXFTDOuUlTw==" saltValue="TQBRTVn7SGNJFhqNizcd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606</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566</v>
      </c>
      <c r="BQ50" s="1305"/>
      <c r="BR50" s="1305"/>
      <c r="BS50" s="1305"/>
      <c r="BT50" s="1305"/>
      <c r="BU50" s="1305"/>
      <c r="BV50" s="1305"/>
      <c r="BW50" s="1305"/>
      <c r="BX50" s="1305" t="s">
        <v>567</v>
      </c>
      <c r="BY50" s="1305"/>
      <c r="BZ50" s="1305"/>
      <c r="CA50" s="1305"/>
      <c r="CB50" s="1305"/>
      <c r="CC50" s="1305"/>
      <c r="CD50" s="1305"/>
      <c r="CE50" s="1305"/>
      <c r="CF50" s="1305" t="s">
        <v>568</v>
      </c>
      <c r="CG50" s="1305"/>
      <c r="CH50" s="1305"/>
      <c r="CI50" s="1305"/>
      <c r="CJ50" s="1305"/>
      <c r="CK50" s="1305"/>
      <c r="CL50" s="1305"/>
      <c r="CM50" s="1305"/>
      <c r="CN50" s="1305" t="s">
        <v>569</v>
      </c>
      <c r="CO50" s="1305"/>
      <c r="CP50" s="1305"/>
      <c r="CQ50" s="1305"/>
      <c r="CR50" s="1305"/>
      <c r="CS50" s="1305"/>
      <c r="CT50" s="1305"/>
      <c r="CU50" s="1305"/>
      <c r="CV50" s="1305" t="s">
        <v>570</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69.400000000000006</v>
      </c>
      <c r="BY53" s="1311"/>
      <c r="BZ53" s="1311"/>
      <c r="CA53" s="1311"/>
      <c r="CB53" s="1311"/>
      <c r="CC53" s="1311"/>
      <c r="CD53" s="1311"/>
      <c r="CE53" s="1311"/>
      <c r="CF53" s="1311">
        <v>70.8</v>
      </c>
      <c r="CG53" s="1311"/>
      <c r="CH53" s="1311"/>
      <c r="CI53" s="1311"/>
      <c r="CJ53" s="1311"/>
      <c r="CK53" s="1311"/>
      <c r="CL53" s="1311"/>
      <c r="CM53" s="1311"/>
      <c r="CN53" s="1311">
        <v>71.8</v>
      </c>
      <c r="CO53" s="1311"/>
      <c r="CP53" s="1311"/>
      <c r="CQ53" s="1311"/>
      <c r="CR53" s="1311"/>
      <c r="CS53" s="1311"/>
      <c r="CT53" s="1311"/>
      <c r="CU53" s="1311"/>
      <c r="CV53" s="1311">
        <v>73.2</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610</v>
      </c>
      <c r="AO55" s="1305"/>
      <c r="AP55" s="1305"/>
      <c r="AQ55" s="1305"/>
      <c r="AR55" s="1305"/>
      <c r="AS55" s="1305"/>
      <c r="AT55" s="1305"/>
      <c r="AU55" s="1305"/>
      <c r="AV55" s="1305"/>
      <c r="AW55" s="1305"/>
      <c r="AX55" s="1305"/>
      <c r="AY55" s="1305"/>
      <c r="AZ55" s="1305"/>
      <c r="BA55" s="1305"/>
      <c r="BB55" s="1309" t="s">
        <v>608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611</v>
      </c>
    </row>
    <row r="64" spans="1:109">
      <c r="B64" s="1280"/>
      <c r="G64" s="1287"/>
      <c r="I64" s="1321"/>
      <c r="J64" s="1321"/>
      <c r="K64" s="1321"/>
      <c r="L64" s="1321"/>
      <c r="M64" s="1321"/>
      <c r="N64" s="1322"/>
      <c r="AM64" s="1287"/>
      <c r="AN64" s="1287" t="s">
        <v>604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606</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566</v>
      </c>
      <c r="BQ72" s="1305"/>
      <c r="BR72" s="1305"/>
      <c r="BS72" s="1305"/>
      <c r="BT72" s="1305"/>
      <c r="BU72" s="1305"/>
      <c r="BV72" s="1305"/>
      <c r="BW72" s="1305"/>
      <c r="BX72" s="1305" t="s">
        <v>567</v>
      </c>
      <c r="BY72" s="1305"/>
      <c r="BZ72" s="1305"/>
      <c r="CA72" s="1305"/>
      <c r="CB72" s="1305"/>
      <c r="CC72" s="1305"/>
      <c r="CD72" s="1305"/>
      <c r="CE72" s="1305"/>
      <c r="CF72" s="1305" t="s">
        <v>568</v>
      </c>
      <c r="CG72" s="1305"/>
      <c r="CH72" s="1305"/>
      <c r="CI72" s="1305"/>
      <c r="CJ72" s="1305"/>
      <c r="CK72" s="1305"/>
      <c r="CL72" s="1305"/>
      <c r="CM72" s="1305"/>
      <c r="CN72" s="1305" t="s">
        <v>569</v>
      </c>
      <c r="CO72" s="1305"/>
      <c r="CP72" s="1305"/>
      <c r="CQ72" s="1305"/>
      <c r="CR72" s="1305"/>
      <c r="CS72" s="1305"/>
      <c r="CT72" s="1305"/>
      <c r="CU72" s="1305"/>
      <c r="CV72" s="1305" t="s">
        <v>570</v>
      </c>
      <c r="CW72" s="1305"/>
      <c r="CX72" s="1305"/>
      <c r="CY72" s="1305"/>
      <c r="CZ72" s="1305"/>
      <c r="DA72" s="1305"/>
      <c r="DB72" s="1305"/>
      <c r="DC72" s="1305"/>
    </row>
    <row r="73" spans="2:107">
      <c r="B73" s="1280"/>
      <c r="G73" s="1306"/>
      <c r="H73" s="1306"/>
      <c r="I73" s="1306"/>
      <c r="J73" s="1306"/>
      <c r="K73" s="1328"/>
      <c r="L73" s="1328"/>
      <c r="M73" s="1328"/>
      <c r="N73" s="1328"/>
      <c r="AM73" s="1298"/>
      <c r="AN73" s="1309" t="s">
        <v>607</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1">
        <v>12.5</v>
      </c>
      <c r="BQ75" s="1311"/>
      <c r="BR75" s="1311"/>
      <c r="BS75" s="1311"/>
      <c r="BT75" s="1311"/>
      <c r="BU75" s="1311"/>
      <c r="BV75" s="1311"/>
      <c r="BW75" s="1311"/>
      <c r="BX75" s="1311">
        <v>11.7</v>
      </c>
      <c r="BY75" s="1311"/>
      <c r="BZ75" s="1311"/>
      <c r="CA75" s="1311"/>
      <c r="CB75" s="1311"/>
      <c r="CC75" s="1311"/>
      <c r="CD75" s="1311"/>
      <c r="CE75" s="1311"/>
      <c r="CF75" s="1311">
        <v>10.9</v>
      </c>
      <c r="CG75" s="1311"/>
      <c r="CH75" s="1311"/>
      <c r="CI75" s="1311"/>
      <c r="CJ75" s="1311"/>
      <c r="CK75" s="1311"/>
      <c r="CL75" s="1311"/>
      <c r="CM75" s="1311"/>
      <c r="CN75" s="1311">
        <v>10.9</v>
      </c>
      <c r="CO75" s="1311"/>
      <c r="CP75" s="1311"/>
      <c r="CQ75" s="1311"/>
      <c r="CR75" s="1311"/>
      <c r="CS75" s="1311"/>
      <c r="CT75" s="1311"/>
      <c r="CU75" s="1311"/>
      <c r="CV75" s="1311">
        <v>10.8</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610</v>
      </c>
      <c r="AO77" s="1305"/>
      <c r="AP77" s="1305"/>
      <c r="AQ77" s="1305"/>
      <c r="AR77" s="1305"/>
      <c r="AS77" s="1305"/>
      <c r="AT77" s="1305"/>
      <c r="AU77" s="1305"/>
      <c r="AV77" s="1305"/>
      <c r="AW77" s="1305"/>
      <c r="AX77" s="1305"/>
      <c r="AY77" s="1305"/>
      <c r="AZ77" s="1305"/>
      <c r="BA77" s="1305"/>
      <c r="BB77" s="1309" t="s">
        <v>608</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613</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mysX3MGFfAZzvfWZHSh9sqSIsUa8giEMORnZd3d7j2ILzRoM/v93h8pZN36X+WIKyBuV5tA/muC5G9nDXKX0Yg==" saltValue="lCOtDIL4qyKNXiackG5t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P1CIuUkUq1usuJnPKq2U42JYwf1tS0r/wv1J1z6Bz67HH1Srml9eB3ZaNPXWzcFxHIGWr55HFPl6LppCg3KvAQ==" saltValue="8C2sJGSsDbWW8naMaMb+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MevyCRYqOTzcPDPC0nOUHpXOaOFfjPhek4Q9WKz0l1F2jDh4c6muscR+miIhDz1NRDap81oXvJ4mzFZMPuPVEQ==" saltValue="IRajzNzTzYuQvaurHmZg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61385</v>
      </c>
      <c r="E3" s="162"/>
      <c r="F3" s="163">
        <v>280458</v>
      </c>
      <c r="G3" s="164"/>
      <c r="H3" s="165"/>
    </row>
    <row r="4" spans="1:8">
      <c r="A4" s="166"/>
      <c r="B4" s="167"/>
      <c r="C4" s="168"/>
      <c r="D4" s="169">
        <v>36005</v>
      </c>
      <c r="E4" s="170"/>
      <c r="F4" s="171">
        <v>127286</v>
      </c>
      <c r="G4" s="172"/>
      <c r="H4" s="173"/>
    </row>
    <row r="5" spans="1:8">
      <c r="A5" s="154" t="s">
        <v>558</v>
      </c>
      <c r="B5" s="159"/>
      <c r="C5" s="160"/>
      <c r="D5" s="161">
        <v>156493</v>
      </c>
      <c r="E5" s="162"/>
      <c r="F5" s="163">
        <v>291945</v>
      </c>
      <c r="G5" s="164"/>
      <c r="H5" s="165"/>
    </row>
    <row r="6" spans="1:8">
      <c r="A6" s="166"/>
      <c r="B6" s="167"/>
      <c r="C6" s="168"/>
      <c r="D6" s="169">
        <v>94236</v>
      </c>
      <c r="E6" s="170"/>
      <c r="F6" s="171">
        <v>127651</v>
      </c>
      <c r="G6" s="172"/>
      <c r="H6" s="173"/>
    </row>
    <row r="7" spans="1:8">
      <c r="A7" s="154" t="s">
        <v>559</v>
      </c>
      <c r="B7" s="159"/>
      <c r="C7" s="160"/>
      <c r="D7" s="161">
        <v>107138</v>
      </c>
      <c r="E7" s="162"/>
      <c r="F7" s="163">
        <v>291173</v>
      </c>
      <c r="G7" s="164"/>
      <c r="H7" s="165"/>
    </row>
    <row r="8" spans="1:8">
      <c r="A8" s="166"/>
      <c r="B8" s="167"/>
      <c r="C8" s="168"/>
      <c r="D8" s="169">
        <v>42519</v>
      </c>
      <c r="E8" s="170"/>
      <c r="F8" s="171">
        <v>119071</v>
      </c>
      <c r="G8" s="172"/>
      <c r="H8" s="173"/>
    </row>
    <row r="9" spans="1:8">
      <c r="A9" s="154" t="s">
        <v>560</v>
      </c>
      <c r="B9" s="159"/>
      <c r="C9" s="160"/>
      <c r="D9" s="161">
        <v>142846</v>
      </c>
      <c r="E9" s="162"/>
      <c r="F9" s="163">
        <v>271581</v>
      </c>
      <c r="G9" s="164"/>
      <c r="H9" s="165"/>
    </row>
    <row r="10" spans="1:8">
      <c r="A10" s="166"/>
      <c r="B10" s="167"/>
      <c r="C10" s="168"/>
      <c r="D10" s="169">
        <v>33594</v>
      </c>
      <c r="E10" s="170"/>
      <c r="F10" s="171">
        <v>117844</v>
      </c>
      <c r="G10" s="172"/>
      <c r="H10" s="173"/>
    </row>
    <row r="11" spans="1:8">
      <c r="A11" s="154" t="s">
        <v>561</v>
      </c>
      <c r="B11" s="159"/>
      <c r="C11" s="160"/>
      <c r="D11" s="161">
        <v>123663</v>
      </c>
      <c r="E11" s="162"/>
      <c r="F11" s="163">
        <v>268375</v>
      </c>
      <c r="G11" s="164"/>
      <c r="H11" s="165"/>
    </row>
    <row r="12" spans="1:8">
      <c r="A12" s="166"/>
      <c r="B12" s="167"/>
      <c r="C12" s="174"/>
      <c r="D12" s="169">
        <v>36394</v>
      </c>
      <c r="E12" s="170"/>
      <c r="F12" s="171">
        <v>119602</v>
      </c>
      <c r="G12" s="172"/>
      <c r="H12" s="173"/>
    </row>
    <row r="13" spans="1:8">
      <c r="A13" s="154"/>
      <c r="B13" s="159"/>
      <c r="C13" s="175"/>
      <c r="D13" s="176">
        <v>118305</v>
      </c>
      <c r="E13" s="177"/>
      <c r="F13" s="178">
        <v>280706</v>
      </c>
      <c r="G13" s="179"/>
      <c r="H13" s="165"/>
    </row>
    <row r="14" spans="1:8">
      <c r="A14" s="166"/>
      <c r="B14" s="167"/>
      <c r="C14" s="168"/>
      <c r="D14" s="169">
        <v>48550</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6.06</v>
      </c>
      <c r="C19" s="180">
        <f>ROUND(VALUE(SUBSTITUTE(実質収支比率等に係る経年分析!G$48,"▲","-")),2)</f>
        <v>5.71</v>
      </c>
      <c r="D19" s="180">
        <f>ROUND(VALUE(SUBSTITUTE(実質収支比率等に係る経年分析!H$48,"▲","-")),2)</f>
        <v>3.26</v>
      </c>
      <c r="E19" s="180">
        <f>ROUND(VALUE(SUBSTITUTE(実質収支比率等に係る経年分析!I$48,"▲","-")),2)</f>
        <v>3.21</v>
      </c>
      <c r="F19" s="180">
        <f>ROUND(VALUE(SUBSTITUTE(実質収支比率等に係る経年分析!J$48,"▲","-")),2)</f>
        <v>1.95</v>
      </c>
    </row>
    <row r="20" spans="1:11">
      <c r="A20" s="180" t="s">
        <v>55</v>
      </c>
      <c r="B20" s="180">
        <f>ROUND(VALUE(SUBSTITUTE(実質収支比率等に係る経年分析!F$47,"▲","-")),2)</f>
        <v>48.55</v>
      </c>
      <c r="C20" s="180">
        <f>ROUND(VALUE(SUBSTITUTE(実質収支比率等に係る経年分析!G$47,"▲","-")),2)</f>
        <v>55.54</v>
      </c>
      <c r="D20" s="180">
        <f>ROUND(VALUE(SUBSTITUTE(実質収支比率等に係る経年分析!H$47,"▲","-")),2)</f>
        <v>60.45</v>
      </c>
      <c r="E20" s="180">
        <f>ROUND(VALUE(SUBSTITUTE(実質収支比率等に係る経年分析!I$47,"▲","-")),2)</f>
        <v>64.45</v>
      </c>
      <c r="F20" s="180">
        <f>ROUND(VALUE(SUBSTITUTE(実質収支比率等に係る経年分析!J$47,"▲","-")),2)</f>
        <v>63.65</v>
      </c>
    </row>
    <row r="21" spans="1:11">
      <c r="A21" s="180" t="s">
        <v>56</v>
      </c>
      <c r="B21" s="180">
        <f>IF(ISNUMBER(VALUE(SUBSTITUTE(実質収支比率等に係る経年分析!F$49,"▲","-"))),ROUND(VALUE(SUBSTITUTE(実質収支比率等に係る経年分析!F$49,"▲","-")),2),NA())</f>
        <v>2.84</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-2.62</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-4.88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0.85</v>
      </c>
    </row>
    <row r="32" spans="1:11">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1.48</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1.94</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1.98</v>
      </c>
    </row>
    <row r="36" spans="1:16">
      <c r="A36" s="181" t="str">
        <f>IF(連結実質赤字比率に係る赤字・黒字の構成分析!C$34="",NA(),連結実質赤字比率に係る赤字・黒字の構成分析!C$34)</f>
        <v>砕石事業会計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631</v>
      </c>
      <c r="E42" s="182"/>
      <c r="F42" s="182"/>
      <c r="G42" s="182">
        <f>'実質公債費比率（分子）の構造'!L$52</f>
        <v>614</v>
      </c>
      <c r="H42" s="182"/>
      <c r="I42" s="182"/>
      <c r="J42" s="182">
        <f>'実質公債費比率（分子）の構造'!M$52</f>
        <v>601</v>
      </c>
      <c r="K42" s="182"/>
      <c r="L42" s="182"/>
      <c r="M42" s="182">
        <f>'実質公債費比率（分子）の構造'!N$52</f>
        <v>581</v>
      </c>
      <c r="N42" s="182"/>
      <c r="O42" s="182"/>
      <c r="P42" s="182">
        <f>'実質公債費比率（分子）の構造'!O$52</f>
        <v>539</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20</v>
      </c>
      <c r="C44" s="182"/>
      <c r="D44" s="182"/>
      <c r="E44" s="182">
        <f>'実質公債費比率（分子）の構造'!L$50</f>
        <v>20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10</v>
      </c>
      <c r="C45" s="182"/>
      <c r="D45" s="182"/>
      <c r="E45" s="182">
        <f>'実質公債費比率（分子）の構造'!L$49</f>
        <v>10</v>
      </c>
      <c r="F45" s="182"/>
      <c r="G45" s="182"/>
      <c r="H45" s="182">
        <f>'実質公債費比率（分子）の構造'!M$49</f>
        <v>29</v>
      </c>
      <c r="I45" s="182"/>
      <c r="J45" s="182"/>
      <c r="K45" s="182">
        <f>'実質公債費比率（分子）の構造'!N$49</f>
        <v>29</v>
      </c>
      <c r="L45" s="182"/>
      <c r="M45" s="182"/>
      <c r="N45" s="182">
        <f>'実質公債費比率（分子）の構造'!O$49</f>
        <v>29</v>
      </c>
      <c r="O45" s="182"/>
      <c r="P45" s="182"/>
    </row>
    <row r="46" spans="1:16">
      <c r="A46" s="182" t="s">
        <v>67</v>
      </c>
      <c r="B46" s="182">
        <f>'実質公債費比率（分子）の構造'!K$48</f>
        <v>110</v>
      </c>
      <c r="C46" s="182"/>
      <c r="D46" s="182"/>
      <c r="E46" s="182">
        <f>'実質公債費比率（分子）の構造'!L$48</f>
        <v>103</v>
      </c>
      <c r="F46" s="182"/>
      <c r="G46" s="182"/>
      <c r="H46" s="182">
        <f>'実質公債費比率（分子）の構造'!M$48</f>
        <v>97</v>
      </c>
      <c r="I46" s="182"/>
      <c r="J46" s="182"/>
      <c r="K46" s="182">
        <f>'実質公債費比率（分子）の構造'!N$48</f>
        <v>93</v>
      </c>
      <c r="L46" s="182"/>
      <c r="M46" s="182"/>
      <c r="N46" s="182">
        <f>'実質公債費比率（分子）の構造'!O$48</f>
        <v>83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783</v>
      </c>
      <c r="C49" s="182"/>
      <c r="D49" s="182"/>
      <c r="E49" s="182">
        <f>'実質公債費比率（分子）の構造'!L$45</f>
        <v>748</v>
      </c>
      <c r="F49" s="182"/>
      <c r="G49" s="182"/>
      <c r="H49" s="182">
        <f>'実質公債費比率（分子）の構造'!M$45</f>
        <v>734</v>
      </c>
      <c r="I49" s="182"/>
      <c r="J49" s="182"/>
      <c r="K49" s="182">
        <f>'実質公債費比率（分子）の構造'!N$45</f>
        <v>722</v>
      </c>
      <c r="L49" s="182"/>
      <c r="M49" s="182"/>
      <c r="N49" s="182">
        <f>'実質公債費比率（分子）の構造'!O$45</f>
        <v>672</v>
      </c>
      <c r="O49" s="182"/>
      <c r="P49" s="182"/>
    </row>
    <row r="50" spans="1:16">
      <c r="A50" s="182" t="s">
        <v>71</v>
      </c>
      <c r="B50" s="182" t="e">
        <f>NA()</f>
        <v>#N/A</v>
      </c>
      <c r="C50" s="182">
        <f>IF(ISNUMBER('実質公債費比率（分子）の構造'!K$53),'実質公債費比率（分子）の構造'!K$53,NA())</f>
        <v>292</v>
      </c>
      <c r="D50" s="182" t="e">
        <f>NA()</f>
        <v>#N/A</v>
      </c>
      <c r="E50" s="182" t="e">
        <f>NA()</f>
        <v>#N/A</v>
      </c>
      <c r="F50" s="182">
        <f>IF(ISNUMBER('実質公債費比率（分子）の構造'!L$53),'実質公債費比率（分子）の構造'!L$53,NA())</f>
        <v>267</v>
      </c>
      <c r="G50" s="182" t="e">
        <f>NA()</f>
        <v>#N/A</v>
      </c>
      <c r="H50" s="182" t="e">
        <f>NA()</f>
        <v>#N/A</v>
      </c>
      <c r="I50" s="182">
        <f>IF(ISNUMBER('実質公債費比率（分子）の構造'!M$53),'実質公債費比率（分子）の構造'!M$53,NA())</f>
        <v>259</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245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4525</v>
      </c>
      <c r="E56" s="181"/>
      <c r="F56" s="181"/>
      <c r="G56" s="181">
        <f>'将来負担比率（分子）の構造'!J$52</f>
        <v>4463</v>
      </c>
      <c r="H56" s="181"/>
      <c r="I56" s="181"/>
      <c r="J56" s="181">
        <f>'将来負担比率（分子）の構造'!K$52</f>
        <v>4267</v>
      </c>
      <c r="K56" s="181"/>
      <c r="L56" s="181"/>
      <c r="M56" s="181">
        <f>'将来負担比率（分子）の構造'!L$52</f>
        <v>4170</v>
      </c>
      <c r="N56" s="181"/>
      <c r="O56" s="181"/>
      <c r="P56" s="181">
        <f>'将来負担比率（分子）の構造'!M$52</f>
        <v>4308</v>
      </c>
    </row>
    <row r="57" spans="1:16">
      <c r="A57" s="181" t="s">
        <v>42</v>
      </c>
      <c r="B57" s="181"/>
      <c r="C57" s="181"/>
      <c r="D57" s="181">
        <f>'将来負担比率（分子）の構造'!I$51</f>
        <v>385</v>
      </c>
      <c r="E57" s="181"/>
      <c r="F57" s="181"/>
      <c r="G57" s="181">
        <f>'将来負担比率（分子）の構造'!J$51</f>
        <v>323</v>
      </c>
      <c r="H57" s="181"/>
      <c r="I57" s="181"/>
      <c r="J57" s="181">
        <f>'将来負担比率（分子）の構造'!K$51</f>
        <v>261</v>
      </c>
      <c r="K57" s="181"/>
      <c r="L57" s="181"/>
      <c r="M57" s="181">
        <f>'将来負担比率（分子）の構造'!L$51</f>
        <v>211</v>
      </c>
      <c r="N57" s="181"/>
      <c r="O57" s="181"/>
      <c r="P57" s="181">
        <f>'将来負担比率（分子）の構造'!M$51</f>
        <v>154</v>
      </c>
    </row>
    <row r="58" spans="1:16">
      <c r="A58" s="181" t="s">
        <v>41</v>
      </c>
      <c r="B58" s="181"/>
      <c r="C58" s="181"/>
      <c r="D58" s="181">
        <f>'将来負担比率（分子）の構造'!I$50</f>
        <v>2573</v>
      </c>
      <c r="E58" s="181"/>
      <c r="F58" s="181"/>
      <c r="G58" s="181">
        <f>'将来負担比率（分子）の構造'!J$50</f>
        <v>3070</v>
      </c>
      <c r="H58" s="181"/>
      <c r="I58" s="181"/>
      <c r="J58" s="181">
        <f>'将来負担比率（分子）の構造'!K$50</f>
        <v>3283</v>
      </c>
      <c r="K58" s="181"/>
      <c r="L58" s="181"/>
      <c r="M58" s="181">
        <f>'将来負担比率（分子）の構造'!L$50</f>
        <v>3177</v>
      </c>
      <c r="N58" s="181"/>
      <c r="O58" s="181"/>
      <c r="P58" s="181">
        <f>'将来負担比率（分子）の構造'!M$50</f>
        <v>3208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1015</v>
      </c>
      <c r="C62" s="181"/>
      <c r="D62" s="181"/>
      <c r="E62" s="181">
        <f>'将来負担比率（分子）の構造'!J$45</f>
        <v>1018</v>
      </c>
      <c r="F62" s="181"/>
      <c r="G62" s="181"/>
      <c r="H62" s="181">
        <f>'将来負担比率（分子）の構造'!K$45</f>
        <v>1010</v>
      </c>
      <c r="I62" s="181"/>
      <c r="J62" s="181"/>
      <c r="K62" s="181">
        <f>'将来負担比率（分子）の構造'!L$45</f>
        <v>992</v>
      </c>
      <c r="L62" s="181"/>
      <c r="M62" s="181"/>
      <c r="N62" s="181">
        <f>'将来負担比率（分子）の構造'!M$45</f>
        <v>972</v>
      </c>
      <c r="O62" s="181"/>
      <c r="P62" s="181"/>
    </row>
    <row r="63" spans="1:16">
      <c r="A63" s="181" t="s">
        <v>34</v>
      </c>
      <c r="B63" s="181">
        <f>'将来負担比率（分子）の構造'!I$44</f>
        <v>337</v>
      </c>
      <c r="C63" s="181"/>
      <c r="D63" s="181"/>
      <c r="E63" s="181">
        <f>'将来負担比率（分子）の構造'!J$44</f>
        <v>327</v>
      </c>
      <c r="F63" s="181"/>
      <c r="G63" s="181"/>
      <c r="H63" s="181">
        <f>'将来負担比率（分子）の構造'!K$44</f>
        <v>298</v>
      </c>
      <c r="I63" s="181"/>
      <c r="J63" s="181"/>
      <c r="K63" s="181">
        <f>'将来負担比率（分子）の構造'!L$44</f>
        <v>269</v>
      </c>
      <c r="L63" s="181"/>
      <c r="M63" s="181"/>
      <c r="N63" s="181">
        <f>'将来負担比率（分子）の構造'!M$44</f>
        <v>240</v>
      </c>
      <c r="O63" s="181"/>
      <c r="P63" s="181"/>
    </row>
    <row r="64" spans="1:16">
      <c r="A64" s="181" t="s">
        <v>33</v>
      </c>
      <c r="B64" s="181">
        <f>'将来負担比率（分子）の構造'!I$43</f>
        <v>1089</v>
      </c>
      <c r="C64" s="181"/>
      <c r="D64" s="181"/>
      <c r="E64" s="181">
        <f>'将来負担比率（分子）の構造'!J$43</f>
        <v>1016</v>
      </c>
      <c r="F64" s="181"/>
      <c r="G64" s="181"/>
      <c r="H64" s="181">
        <f>'将来負担比率（分子）の構造'!K$43</f>
        <v>960</v>
      </c>
      <c r="I64" s="181"/>
      <c r="J64" s="181"/>
      <c r="K64" s="181">
        <f>'将来負担比率（分子）の構造'!L$43</f>
        <v>858</v>
      </c>
      <c r="L64" s="181"/>
      <c r="M64" s="181"/>
      <c r="N64" s="181">
        <f>'将来負担比率（分子）の構造'!M$43</f>
        <v>801</v>
      </c>
      <c r="O64" s="181"/>
      <c r="P64" s="181"/>
    </row>
    <row r="65" spans="1:16">
      <c r="A65" s="181" t="s">
        <v>32</v>
      </c>
      <c r="B65" s="181">
        <f>'将来負担比率（分子）の構造'!I$42</f>
        <v>22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4961</v>
      </c>
      <c r="C66" s="181"/>
      <c r="D66" s="181"/>
      <c r="E66" s="181">
        <f>'将来負担比率（分子）の構造'!J$41</f>
        <v>4800</v>
      </c>
      <c r="F66" s="181"/>
      <c r="G66" s="181"/>
      <c r="H66" s="181">
        <f>'将来負担比率（分子）の構造'!K$41</f>
        <v>4492</v>
      </c>
      <c r="I66" s="181"/>
      <c r="J66" s="181"/>
      <c r="K66" s="181">
        <f>'将来負担比率（分子）の構造'!L$41</f>
        <v>4224</v>
      </c>
      <c r="L66" s="181"/>
      <c r="M66" s="181"/>
      <c r="N66" s="181">
        <f>'将来負担比率（分子）の構造'!M$41</f>
        <v>4029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1784</v>
      </c>
      <c r="C72" s="185">
        <f>基金残高に係る経年分析!G55</f>
        <v>1834</v>
      </c>
      <c r="D72" s="185">
        <f>基金残高に係る経年分析!H55</f>
        <v>1782</v>
      </c>
    </row>
    <row r="73" spans="1:16">
      <c r="A73" s="184" t="s">
        <v>78</v>
      </c>
      <c r="B73" s="185">
        <f>基金残高に係る経年分析!F56</f>
        <v>0</v>
      </c>
      <c r="C73" s="185">
        <f>基金残高に係る経年分析!G56</f>
        <v>0</v>
      </c>
      <c r="D73" s="185">
        <f>基金残高に係る経年分析!H56</f>
        <v>0</v>
      </c>
    </row>
    <row r="74" spans="1:16">
      <c r="A74" s="184" t="s">
        <v>79</v>
      </c>
      <c r="B74" s="185">
        <f>基金残高に係る経年分析!F57</f>
        <v>1126</v>
      </c>
      <c r="C74" s="185">
        <f>基金残高に係る経年分析!G57</f>
        <v>962</v>
      </c>
      <c r="D74" s="185">
        <f>基金残高に係る経年分析!H57</f>
        <v>1042</v>
      </c>
    </row>
  </sheetData>
  <sheetProtection algorithmName="SHA-512" hashValue="IZZGXRqaUdSRWqiorNlhcCvnMGurePLieoiBsvX+tQy/VDRz2I9CTOlN0ru1DToVT2x3dDn6H48c0ZI+nzyTvw==" saltValue="f5iMSDNOaNi2tiPE2DCT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2021-02-25T07:01:00Z</cp:lastPrinted>
  <dcterms:created xsi:type="dcterms:W3CDTF">2021-02-05T00:44:27Z</dcterms:created>
  <dcterms:modified xsi:type="dcterms:W3CDTF">2021-09-27T05:23:30Z</dcterms:modified>
  <cp:category/>
</cp:coreProperties>
</file>