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XT7Ecc5RrAQALIbyqXDb6RGrkIvDkgZTxbDsd5Zi9LH8Gd0fh9sEdg6GA3QisIbviBowp5A2FYTC23umUX2pA==" workbookSaltValue="v6lblj9uWa5vjl9/kJIZUg==" workbookSpinCount="100000" lockStructure="1"/>
  <bookViews>
    <workbookView xWindow="390" yWindow="7305" windowWidth="28620" windowHeight="682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<sst xmlns="http://schemas.openxmlformats.org/spreadsheetml/2006/main" count="228" uniqueCount="113">
  <si>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</si>
  <si>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</si>
  <si>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</si>
  <si>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</si>
  <si>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</si>
  <si>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</si>
  <si>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</si>
  <si>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</si>
  <si>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</si>
  <si>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</si>
  <si>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</si>
  <si>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</si>
  <si>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</si>
  <si>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</si>
  <si>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</si>
  <si>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</si>
  <si>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</si>
  <si>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</si>
  <si>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</si>
  <si>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</si>
  <si>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</si>
  <si>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</si>
  <si>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</si>
  <si>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</si>
  <si>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</si>
  <si>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</si>
  <si>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</si>
  <si>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</si>
  <si>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</si>
  <si>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</si>
  <si>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</si>
  <si>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</si>
  <si>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</si>
  <si>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</si>
  <si>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</si>
  <si>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</si>
  <si>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</si>
  <si>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</si>
  <si>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</si>
  <si>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</si>
  <si>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</si>
  <si>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</si>
  <si>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</si>
  <si>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</si>
  <si>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</si>
  <si>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</si>
  <si>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</si>
  <si>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</si>
  <si>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</si>
  <si>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</si>
  <si>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</si>
  <si>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</si>
  <si>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</si>
  <si>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</si>
  <si>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</si>
  <si>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</si>
  <si>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</si>
  <si>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</si>
  <si>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</si>
  <si>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</si>
  <si>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</si>
  <si>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</si>
  <si>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</si>
  <si>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</si>
  <si>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</si>
  <si>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</si>
  <si>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</si>
  <si>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</si>
  <si>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</si>
  <si>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</si>
  <si>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</si>
  <si>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</si>
  <si>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</si>
  <si>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</si>
  <si>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</si>
  <si>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</si>
  <si>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</si>
  <si>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</si>
  <si>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</si>
  <si>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</si>
  <si>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</si>
  <si>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</si>
  <si>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</si>
  <si>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</si>
  <si>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</si>
  <si>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</si>
  <si>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</si>
  <si>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</si>
  <si>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</si>
  <si>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</si>
  <si>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</si>
  <si>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</si>
  <si>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</si>
  <si>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増毛町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</si>
  <si>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</si>
  <si>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</si>
  <si>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</si>
  <si>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</si>
  <si>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</si>
  <si>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</si>
  <si>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</si>
  <si>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</si>
  <si>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</si>
  <si>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</si>
  <si>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</si>
  <si>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</si>
  <si>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</si>
  <si>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</si>
  <si>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</si>
  <si>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</si>
  <si>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平成９年度から１００％を超え、累積欠損金比率は０％である。企業債残高は財政状況の悪化により更新事業を抑制していることから年々減少している。施設利用率は人口減少による給水量の減少から年々低下している。有収率は大規模な漏水はないものの、小規模な漏水については増加傾向にあり上昇に転じていない状況である。</t>
    <phoneticPr fontId="4"/>
  </si>
  <si>
    <t>年々、給水人口減少のため収益が減少傾向にあり、経営状況は厳しさを増している。今後は料金改定を視野に入れた様々な資金調達方法を検討し講じていく必要があると考える。施設等の更新事業については経営状況を考慮しながら、必要最低限の更新を実施していく必要がある。</t>
    <rPh sb="0" eb="2">
      <t>ネンネン</t>
    </rPh>
    <rPh sb="12" eb="14">
      <t>シュウエキ</t>
    </rPh>
    <rPh sb="15" eb="17">
      <t>ゲンショウ</t>
    </rPh>
    <rPh sb="17" eb="19">
      <t>ケイコウ</t>
    </rPh>
    <rPh sb="25" eb="27">
      <t>ジョウキョウ</t>
    </rPh>
    <rPh sb="32" eb="33">
      <t>マ</t>
    </rPh>
    <rPh sb="38" eb="40">
      <t>コンゴ</t>
    </rPh>
    <rPh sb="41" eb="43">
      <t>リョウキン</t>
    </rPh>
    <rPh sb="43" eb="45">
      <t>カイテイ</t>
    </rPh>
    <rPh sb="46" eb="48">
      <t>シヤ</t>
    </rPh>
    <rPh sb="49" eb="50">
      <t>イ</t>
    </rPh>
    <rPh sb="52" eb="54">
      <t>サマザマ</t>
    </rPh>
    <rPh sb="55" eb="57">
      <t>シキン</t>
    </rPh>
    <rPh sb="57" eb="59">
      <t>チョウタツ</t>
    </rPh>
    <rPh sb="59" eb="61">
      <t>ホウホウ</t>
    </rPh>
    <rPh sb="62" eb="64">
      <t>ケントウ</t>
    </rPh>
    <rPh sb="65" eb="66">
      <t>コウ</t>
    </rPh>
    <rPh sb="70" eb="72">
      <t>ヒツヨウ</t>
    </rPh>
    <rPh sb="76" eb="77">
      <t>カンガ</t>
    </rPh>
    <rPh sb="80" eb="82">
      <t>シセツ</t>
    </rPh>
    <rPh sb="82" eb="83">
      <t>トウ</t>
    </rPh>
    <rPh sb="93" eb="95">
      <t>ケイエイ</t>
    </rPh>
    <rPh sb="111" eb="113">
      <t>コウシン</t>
    </rPh>
    <phoneticPr fontId="4"/>
  </si>
  <si>
    <t>財政状況の悪化から更新事業を抑制しているが、法定耐用年数を超えた管路等については、年々増加しており今まで以上に適切な維持管理に努める。今後は財政状況等を考慮し、計画的な更新事業を実施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</si>
</sst>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65-42C8-B90C-3B39B9437135}"/>
            </c:ext>
          </c:extLst>
        </c:ser>
        <c:dLbls>
          <c:showLegendKey val="0"/>
          <c:showVal val="0"/>
          <c:showCatName val="0"/>
          <c:showSerName val="0"/>
          <c:showPercent val="0"/>
          <c:showBubbleSize val="0"/>
        </c:dLbls>
        <c:gapWidth val="150"/>
        <c:axId val="125311616"/>
        <c:axId val="1253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xmlns:c16r2="http://schemas.microsoft.com/office/drawing/2015/06/chart">
            <c:ext xmlns:c16="http://schemas.microsoft.com/office/drawing/2014/chart" uri="{C3380CC4-5D6E-409C-BE32-E72D297353CC}">
              <c16:uniqueId val="{00000001-F565-42C8-B90C-3B39B9437135}"/>
            </c:ext>
          </c:extLst>
        </c:ser>
        <c:dLbls>
          <c:showLegendKey val="0"/>
          <c:showVal val="0"/>
          <c:showCatName val="0"/>
          <c:showSerName val="0"/>
          <c:showPercent val="0"/>
          <c:showBubbleSize val="0"/>
        </c:dLbls>
        <c:marker val="1"/>
        <c:smooth val="0"/>
        <c:axId val="125311616"/>
        <c:axId val="125326080"/>
      </c:lineChart>
      <c:dateAx>
        <c:axId val="125311616"/>
        <c:scaling>
          <c:orientation val="minMax"/>
        </c:scaling>
        <c:delete val="1"/>
        <c:axPos val="b"/>
        <c:numFmt formatCode="&quot;H&quot;yy" sourceLinked="1"/>
        <c:majorTickMark val="none"/>
        <c:minorTickMark val="none"/>
        <c:tickLblPos val="none"/>
        <c:crossAx val="125326080"/>
        <c:crosses val="autoZero"/>
        <c:auto val="1"/>
        <c:lblOffset val="100"/>
        <c:baseTimeUnit val="years"/>
      </c:dateAx>
      <c:valAx>
        <c:axId val="1253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39.020000000000003</c:v>
                </c:pt>
                <c:pt idx="1">
                  <c:v>42.32</c:v>
                </c:pt>
                <c:pt idx="2">
                  <c:v>42.33</c:v>
                </c:pt>
                <c:pt idx="3">
                  <c:v>41.29</c:v>
                </c:pt>
                <c:pt idx="4">
                  <c:v>41.43</c:v>
                </c:pt>
              </c:numCache>
            </c:numRef>
          </c:val>
          <c:extLst xmlns:c16r2="http://schemas.microsoft.com/office/drawing/2015/06/chart">
            <c:ext xmlns:c16="http://schemas.microsoft.com/office/drawing/2014/chart" uri="{C3380CC4-5D6E-409C-BE32-E72D297353CC}">
              <c16:uniqueId val="{00000000-B9D3-41AB-8114-018D554FC986}"/>
            </c:ext>
          </c:extLst>
        </c:ser>
        <c:dLbls>
          <c:showLegendKey val="0"/>
          <c:showVal val="0"/>
          <c:showCatName val="0"/>
          <c:showSerName val="0"/>
          <c:showPercent val="0"/>
          <c:showBubbleSize val="0"/>
        </c:dLbls>
        <c:gapWidth val="150"/>
        <c:axId val="125807232"/>
        <c:axId val="1258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xmlns:c16r2="http://schemas.microsoft.com/office/drawing/2015/06/chart">
            <c:ext xmlns:c16="http://schemas.microsoft.com/office/drawing/2014/chart" uri="{C3380CC4-5D6E-409C-BE32-E72D297353CC}">
              <c16:uniqueId val="{00000001-B9D3-41AB-8114-018D554FC986}"/>
            </c:ext>
          </c:extLst>
        </c:ser>
        <c:dLbls>
          <c:showLegendKey val="0"/>
          <c:showVal val="0"/>
          <c:showCatName val="0"/>
          <c:showSerName val="0"/>
          <c:showPercent val="0"/>
          <c:showBubbleSize val="0"/>
        </c:dLbls>
        <c:marker val="1"/>
        <c:smooth val="0"/>
        <c:axId val="125807232"/>
        <c:axId val="125813504"/>
      </c:lineChart>
      <c:dateAx>
        <c:axId val="125807232"/>
        <c:scaling>
          <c:orientation val="minMax"/>
        </c:scaling>
        <c:delete val="1"/>
        <c:axPos val="b"/>
        <c:numFmt formatCode="&quot;H&quot;yy" sourceLinked="1"/>
        <c:majorTickMark val="none"/>
        <c:minorTickMark val="none"/>
        <c:tickLblPos val="none"/>
        <c:crossAx val="125813504"/>
        <c:crosses val="autoZero"/>
        <c:auto val="1"/>
        <c:lblOffset val="100"/>
        <c:baseTimeUnit val="years"/>
      </c:dateAx>
      <c:valAx>
        <c:axId val="1258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77.56</c:v>
                </c:pt>
                <c:pt idx="1">
                  <c:v>75.34</c:v>
                </c:pt>
                <c:pt idx="2">
                  <c:v>74.930000000000007</c:v>
                </c:pt>
                <c:pt idx="3">
                  <c:v>74.97</c:v>
                </c:pt>
                <c:pt idx="4">
                  <c:v>74.260000000000005</c:v>
                </c:pt>
              </c:numCache>
            </c:numRef>
          </c:val>
          <c:extLst xmlns:c16r2="http://schemas.microsoft.com/office/drawing/2015/06/chart">
            <c:ext xmlns:c16="http://schemas.microsoft.com/office/drawing/2014/chart" uri="{C3380CC4-5D6E-409C-BE32-E72D297353CC}">
              <c16:uniqueId val="{00000000-424D-4BC5-9DB0-94037CD62068}"/>
            </c:ext>
          </c:extLst>
        </c:ser>
        <c:dLbls>
          <c:showLegendKey val="0"/>
          <c:showVal val="0"/>
          <c:showCatName val="0"/>
          <c:showSerName val="0"/>
          <c:showPercent val="0"/>
          <c:showBubbleSize val="0"/>
        </c:dLbls>
        <c:gapWidth val="150"/>
        <c:axId val="126000128"/>
        <c:axId val="1260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xmlns:c16r2="http://schemas.microsoft.com/office/drawing/2015/06/chart">
            <c:ext xmlns:c16="http://schemas.microsoft.com/office/drawing/2014/chart" uri="{C3380CC4-5D6E-409C-BE32-E72D297353CC}">
              <c16:uniqueId val="{00000001-424D-4BC5-9DB0-94037CD62068}"/>
            </c:ext>
          </c:extLst>
        </c:ser>
        <c:dLbls>
          <c:showLegendKey val="0"/>
          <c:showVal val="0"/>
          <c:showCatName val="0"/>
          <c:showSerName val="0"/>
          <c:showPercent val="0"/>
          <c:showBubbleSize val="0"/>
        </c:dLbls>
        <c:marker val="1"/>
        <c:smooth val="0"/>
        <c:axId val="126000128"/>
        <c:axId val="126002304"/>
      </c:lineChart>
      <c:dateAx>
        <c:axId val="126000128"/>
        <c:scaling>
          <c:orientation val="minMax"/>
        </c:scaling>
        <c:delete val="1"/>
        <c:axPos val="b"/>
        <c:numFmt formatCode="&quot;H&quot;yy" sourceLinked="1"/>
        <c:majorTickMark val="none"/>
        <c:minorTickMark val="none"/>
        <c:tickLblPos val="none"/>
        <c:crossAx val="126002304"/>
        <c:crosses val="autoZero"/>
        <c:auto val="1"/>
        <c:lblOffset val="100"/>
        <c:baseTimeUnit val="years"/>
      </c:dateAx>
      <c:valAx>
        <c:axId val="126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104.93</c:v>
                </c:pt>
                <c:pt idx="1">
                  <c:v>107.96</c:v>
                </c:pt>
                <c:pt idx="2">
                  <c:v>111.47</c:v>
                </c:pt>
                <c:pt idx="3">
                  <c:v>107.68</c:v>
                </c:pt>
                <c:pt idx="4">
                  <c:v>108.78</c:v>
                </c:pt>
              </c:numCache>
            </c:numRef>
          </c:val>
          <c:extLst xmlns:c16r2="http://schemas.microsoft.com/office/drawing/2015/06/chart">
            <c:ext xmlns:c16="http://schemas.microsoft.com/office/drawing/2014/chart" uri="{C3380CC4-5D6E-409C-BE32-E72D297353CC}">
              <c16:uniqueId val="{00000000-3615-4508-9380-9ACBC1E2F958}"/>
            </c:ext>
          </c:extLst>
        </c:ser>
        <c:dLbls>
          <c:showLegendKey val="0"/>
          <c:showVal val="0"/>
          <c:showCatName val="0"/>
          <c:showSerName val="0"/>
          <c:showPercent val="0"/>
          <c:showBubbleSize val="0"/>
        </c:dLbls>
        <c:gapWidth val="150"/>
        <c:axId val="125344768"/>
        <c:axId val="12535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xmlns:c16r2="http://schemas.microsoft.com/office/drawing/2015/06/chart">
            <c:ext xmlns:c16="http://schemas.microsoft.com/office/drawing/2014/chart" uri="{C3380CC4-5D6E-409C-BE32-E72D297353CC}">
              <c16:uniqueId val="{00000001-3615-4508-9380-9ACBC1E2F958}"/>
            </c:ext>
          </c:extLst>
        </c:ser>
        <c:dLbls>
          <c:showLegendKey val="0"/>
          <c:showVal val="0"/>
          <c:showCatName val="0"/>
          <c:showSerName val="0"/>
          <c:showPercent val="0"/>
          <c:showBubbleSize val="0"/>
        </c:dLbls>
        <c:marker val="1"/>
        <c:smooth val="0"/>
        <c:axId val="125344768"/>
        <c:axId val="125359232"/>
      </c:lineChart>
      <c:dateAx>
        <c:axId val="125344768"/>
        <c:scaling>
          <c:orientation val="minMax"/>
        </c:scaling>
        <c:delete val="1"/>
        <c:axPos val="b"/>
        <c:numFmt formatCode="&quot;H&quot;yy" sourceLinked="1"/>
        <c:majorTickMark val="none"/>
        <c:minorTickMark val="none"/>
        <c:tickLblPos val="none"/>
        <c:crossAx val="125359232"/>
        <c:crosses val="autoZero"/>
        <c:auto val="1"/>
        <c:lblOffset val="100"/>
        <c:baseTimeUnit val="years"/>
      </c:dateAx>
      <c:valAx>
        <c:axId val="12535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3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52.08</c:v>
                </c:pt>
                <c:pt idx="1">
                  <c:v>54.12</c:v>
                </c:pt>
                <c:pt idx="2">
                  <c:v>56.15</c:v>
                </c:pt>
                <c:pt idx="3">
                  <c:v>58.2</c:v>
                </c:pt>
                <c:pt idx="4">
                  <c:v>60.27</c:v>
                </c:pt>
              </c:numCache>
            </c:numRef>
          </c:val>
          <c:extLst xmlns:c16r2="http://schemas.microsoft.com/office/drawing/2015/06/chart">
            <c:ext xmlns:c16="http://schemas.microsoft.com/office/drawing/2014/chart" uri="{C3380CC4-5D6E-409C-BE32-E72D297353CC}">
              <c16:uniqueId val="{00000000-1340-4FAB-8A32-AF9A5BEAAE9A}"/>
            </c:ext>
          </c:extLst>
        </c:ser>
        <c:dLbls>
          <c:showLegendKey val="0"/>
          <c:showVal val="0"/>
          <c:showCatName val="0"/>
          <c:showSerName val="0"/>
          <c:showPercent val="0"/>
          <c:showBubbleSize val="0"/>
        </c:dLbls>
        <c:gapWidth val="150"/>
        <c:axId val="125508992"/>
        <c:axId val="1255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xmlns:c16r2="http://schemas.microsoft.com/office/drawing/2015/06/chart">
            <c:ext xmlns:c16="http://schemas.microsoft.com/office/drawing/2014/chart" uri="{C3380CC4-5D6E-409C-BE32-E72D297353CC}">
              <c16:uniqueId val="{00000001-1340-4FAB-8A32-AF9A5BEAAE9A}"/>
            </c:ext>
          </c:extLst>
        </c:ser>
        <c:dLbls>
          <c:showLegendKey val="0"/>
          <c:showVal val="0"/>
          <c:showCatName val="0"/>
          <c:showSerName val="0"/>
          <c:showPercent val="0"/>
          <c:showBubbleSize val="0"/>
        </c:dLbls>
        <c:marker val="1"/>
        <c:smooth val="0"/>
        <c:axId val="125508992"/>
        <c:axId val="125543936"/>
      </c:lineChart>
      <c:dateAx>
        <c:axId val="125508992"/>
        <c:scaling>
          <c:orientation val="minMax"/>
        </c:scaling>
        <c:delete val="1"/>
        <c:axPos val="b"/>
        <c:numFmt formatCode="&quot;H&quot;yy" sourceLinked="1"/>
        <c:majorTickMark val="none"/>
        <c:minorTickMark val="none"/>
        <c:tickLblPos val="none"/>
        <c:crossAx val="125543936"/>
        <c:crosses val="autoZero"/>
        <c:auto val="1"/>
        <c:lblOffset val="100"/>
        <c:baseTimeUnit val="years"/>
      </c:dateAx>
      <c:valAx>
        <c:axId val="1255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4.28</c:v>
                </c:pt>
                <c:pt idx="1">
                  <c:v>11.36</c:v>
                </c:pt>
                <c:pt idx="2">
                  <c:v>11.36</c:v>
                </c:pt>
                <c:pt idx="3">
                  <c:v>11.36</c:v>
                </c:pt>
                <c:pt idx="4">
                  <c:v>11.36</c:v>
                </c:pt>
              </c:numCache>
            </c:numRef>
          </c:val>
          <c:extLst xmlns:c16r2="http://schemas.microsoft.com/office/drawing/2015/06/chart">
            <c:ext xmlns:c16="http://schemas.microsoft.com/office/drawing/2014/chart" uri="{C3380CC4-5D6E-409C-BE32-E72D297353CC}">
              <c16:uniqueId val="{00000000-8F69-4F44-BADC-2BEE4E06FCC7}"/>
            </c:ext>
          </c:extLst>
        </c:ser>
        <c:dLbls>
          <c:showLegendKey val="0"/>
          <c:showVal val="0"/>
          <c:showCatName val="0"/>
          <c:showSerName val="0"/>
          <c:showPercent val="0"/>
          <c:showBubbleSize val="0"/>
        </c:dLbls>
        <c:gapWidth val="150"/>
        <c:axId val="125915136"/>
        <c:axId val="1259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xmlns:c16r2="http://schemas.microsoft.com/office/drawing/2015/06/chart">
            <c:ext xmlns:c16="http://schemas.microsoft.com/office/drawing/2014/chart" uri="{C3380CC4-5D6E-409C-BE32-E72D297353CC}">
              <c16:uniqueId val="{00000001-8F69-4F44-BADC-2BEE4E06FCC7}"/>
            </c:ext>
          </c:extLst>
        </c:ser>
        <c:dLbls>
          <c:showLegendKey val="0"/>
          <c:showVal val="0"/>
          <c:showCatName val="0"/>
          <c:showSerName val="0"/>
          <c:showPercent val="0"/>
          <c:showBubbleSize val="0"/>
        </c:dLbls>
        <c:marker val="1"/>
        <c:smooth val="0"/>
        <c:axId val="125915136"/>
        <c:axId val="125917056"/>
      </c:lineChart>
      <c:dateAx>
        <c:axId val="125915136"/>
        <c:scaling>
          <c:orientation val="minMax"/>
        </c:scaling>
        <c:delete val="1"/>
        <c:axPos val="b"/>
        <c:numFmt formatCode="&quot;H&quot;yy" sourceLinked="1"/>
        <c:majorTickMark val="none"/>
        <c:minorTickMark val="none"/>
        <c:tickLblPos val="none"/>
        <c:crossAx val="125917056"/>
        <c:crosses val="autoZero"/>
        <c:auto val="1"/>
        <c:lblOffset val="100"/>
        <c:baseTimeUnit val="years"/>
      </c:dateAx>
      <c:valAx>
        <c:axId val="1259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70-42E9-80BB-4DD6FDE03A2F}"/>
            </c:ext>
          </c:extLst>
        </c:ser>
        <c:dLbls>
          <c:showLegendKey val="0"/>
          <c:showVal val="0"/>
          <c:showCatName val="0"/>
          <c:showSerName val="0"/>
          <c:showPercent val="0"/>
          <c:showBubbleSize val="0"/>
        </c:dLbls>
        <c:gapWidth val="150"/>
        <c:axId val="125957632"/>
        <c:axId val="1259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xmlns:c16r2="http://schemas.microsoft.com/office/drawing/2015/06/chart">
            <c:ext xmlns:c16="http://schemas.microsoft.com/office/drawing/2014/chart" uri="{C3380CC4-5D6E-409C-BE32-E72D297353CC}">
              <c16:uniqueId val="{00000001-D770-42E9-80BB-4DD6FDE03A2F}"/>
            </c:ext>
          </c:extLst>
        </c:ser>
        <c:dLbls>
          <c:showLegendKey val="0"/>
          <c:showVal val="0"/>
          <c:showCatName val="0"/>
          <c:showSerName val="0"/>
          <c:showPercent val="0"/>
          <c:showBubbleSize val="0"/>
        </c:dLbls>
        <c:marker val="1"/>
        <c:smooth val="0"/>
        <c:axId val="125957632"/>
        <c:axId val="125959168"/>
      </c:lineChart>
      <c:dateAx>
        <c:axId val="125957632"/>
        <c:scaling>
          <c:orientation val="minMax"/>
        </c:scaling>
        <c:delete val="1"/>
        <c:axPos val="b"/>
        <c:numFmt formatCode="&quot;H&quot;yy" sourceLinked="1"/>
        <c:majorTickMark val="none"/>
        <c:minorTickMark val="none"/>
        <c:tickLblPos val="none"/>
        <c:crossAx val="125959168"/>
        <c:crosses val="autoZero"/>
        <c:auto val="1"/>
        <c:lblOffset val="100"/>
        <c:baseTimeUnit val="years"/>
      </c:dateAx>
      <c:valAx>
        <c:axId val="12595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200.36</c:v>
                </c:pt>
                <c:pt idx="1">
                  <c:v>167.68</c:v>
                </c:pt>
                <c:pt idx="2">
                  <c:v>141.76</c:v>
                </c:pt>
                <c:pt idx="3">
                  <c:v>111.25</c:v>
                </c:pt>
                <c:pt idx="4">
                  <c:v>83.97</c:v>
                </c:pt>
              </c:numCache>
            </c:numRef>
          </c:val>
          <c:extLst xmlns:c16r2="http://schemas.microsoft.com/office/drawing/2015/06/chart">
            <c:ext xmlns:c16="http://schemas.microsoft.com/office/drawing/2014/chart" uri="{C3380CC4-5D6E-409C-BE32-E72D297353CC}">
              <c16:uniqueId val="{00000000-CCCE-4A7A-A62D-8E85CD2CD161}"/>
            </c:ext>
          </c:extLst>
        </c:ser>
        <c:dLbls>
          <c:showLegendKey val="0"/>
          <c:showVal val="0"/>
          <c:showCatName val="0"/>
          <c:showSerName val="0"/>
          <c:showPercent val="0"/>
          <c:showBubbleSize val="0"/>
        </c:dLbls>
        <c:gapWidth val="150"/>
        <c:axId val="125600896"/>
        <c:axId val="1256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xmlns:c16r2="http://schemas.microsoft.com/office/drawing/2015/06/chart">
            <c:ext xmlns:c16="http://schemas.microsoft.com/office/drawing/2014/chart" uri="{C3380CC4-5D6E-409C-BE32-E72D297353CC}">
              <c16:uniqueId val="{00000001-CCCE-4A7A-A62D-8E85CD2CD161}"/>
            </c:ext>
          </c:extLst>
        </c:ser>
        <c:dLbls>
          <c:showLegendKey val="0"/>
          <c:showVal val="0"/>
          <c:showCatName val="0"/>
          <c:showSerName val="0"/>
          <c:showPercent val="0"/>
          <c:showBubbleSize val="0"/>
        </c:dLbls>
        <c:marker val="1"/>
        <c:smooth val="0"/>
        <c:axId val="125600896"/>
        <c:axId val="125602816"/>
      </c:lineChart>
      <c:dateAx>
        <c:axId val="125600896"/>
        <c:scaling>
          <c:orientation val="minMax"/>
        </c:scaling>
        <c:delete val="1"/>
        <c:axPos val="b"/>
        <c:numFmt formatCode="&quot;H&quot;yy" sourceLinked="1"/>
        <c:majorTickMark val="none"/>
        <c:minorTickMark val="none"/>
        <c:tickLblPos val="none"/>
        <c:crossAx val="125602816"/>
        <c:crosses val="autoZero"/>
        <c:auto val="1"/>
        <c:lblOffset val="100"/>
        <c:baseTimeUnit val="years"/>
      </c:dateAx>
      <c:valAx>
        <c:axId val="12560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6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600.19000000000005</c:v>
                </c:pt>
                <c:pt idx="1">
                  <c:v>540.79</c:v>
                </c:pt>
                <c:pt idx="2">
                  <c:v>494.15</c:v>
                </c:pt>
                <c:pt idx="3">
                  <c:v>450.12</c:v>
                </c:pt>
                <c:pt idx="4">
                  <c:v>400.55</c:v>
                </c:pt>
              </c:numCache>
            </c:numRef>
          </c:val>
          <c:extLst xmlns:c16r2="http://schemas.microsoft.com/office/drawing/2015/06/chart">
            <c:ext xmlns:c16="http://schemas.microsoft.com/office/drawing/2014/chart" uri="{C3380CC4-5D6E-409C-BE32-E72D297353CC}">
              <c16:uniqueId val="{00000000-F443-4C5A-9671-BAABB63E5807}"/>
            </c:ext>
          </c:extLst>
        </c:ser>
        <c:dLbls>
          <c:showLegendKey val="0"/>
          <c:showVal val="0"/>
          <c:showCatName val="0"/>
          <c:showSerName val="0"/>
          <c:showPercent val="0"/>
          <c:showBubbleSize val="0"/>
        </c:dLbls>
        <c:gapWidth val="150"/>
        <c:axId val="125646336"/>
        <c:axId val="12564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xmlns:c16r2="http://schemas.microsoft.com/office/drawing/2015/06/chart">
            <c:ext xmlns:c16="http://schemas.microsoft.com/office/drawing/2014/chart" uri="{C3380CC4-5D6E-409C-BE32-E72D297353CC}">
              <c16:uniqueId val="{00000001-F443-4C5A-9671-BAABB63E5807}"/>
            </c:ext>
          </c:extLst>
        </c:ser>
        <c:dLbls>
          <c:showLegendKey val="0"/>
          <c:showVal val="0"/>
          <c:showCatName val="0"/>
          <c:showSerName val="0"/>
          <c:showPercent val="0"/>
          <c:showBubbleSize val="0"/>
        </c:dLbls>
        <c:marker val="1"/>
        <c:smooth val="0"/>
        <c:axId val="125646336"/>
        <c:axId val="125648256"/>
      </c:lineChart>
      <c:dateAx>
        <c:axId val="125646336"/>
        <c:scaling>
          <c:orientation val="minMax"/>
        </c:scaling>
        <c:delete val="1"/>
        <c:axPos val="b"/>
        <c:numFmt formatCode="&quot;H&quot;yy" sourceLinked="1"/>
        <c:majorTickMark val="none"/>
        <c:minorTickMark val="none"/>
        <c:tickLblPos val="none"/>
        <c:crossAx val="125648256"/>
        <c:crosses val="autoZero"/>
        <c:auto val="1"/>
        <c:lblOffset val="100"/>
        <c:baseTimeUnit val="years"/>
      </c:dateAx>
      <c:valAx>
        <c:axId val="12564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6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105.15</c:v>
                </c:pt>
                <c:pt idx="1">
                  <c:v>108.31</c:v>
                </c:pt>
                <c:pt idx="2">
                  <c:v>112.42</c:v>
                </c:pt>
                <c:pt idx="3">
                  <c:v>108.27</c:v>
                </c:pt>
                <c:pt idx="4">
                  <c:v>109.36</c:v>
                </c:pt>
              </c:numCache>
            </c:numRef>
          </c:val>
          <c:extLst xmlns:c16r2="http://schemas.microsoft.com/office/drawing/2015/06/chart">
            <c:ext xmlns:c16="http://schemas.microsoft.com/office/drawing/2014/chart" uri="{C3380CC4-5D6E-409C-BE32-E72D297353CC}">
              <c16:uniqueId val="{00000000-0154-4ED3-809D-7AD630D9659B}"/>
            </c:ext>
          </c:extLst>
        </c:ser>
        <c:dLbls>
          <c:showLegendKey val="0"/>
          <c:showVal val="0"/>
          <c:showCatName val="0"/>
          <c:showSerName val="0"/>
          <c:showPercent val="0"/>
          <c:showBubbleSize val="0"/>
        </c:dLbls>
        <c:gapWidth val="150"/>
        <c:axId val="125683584"/>
        <c:axId val="1256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xmlns:c16r2="http://schemas.microsoft.com/office/drawing/2015/06/chart">
            <c:ext xmlns:c16="http://schemas.microsoft.com/office/drawing/2014/chart" uri="{C3380CC4-5D6E-409C-BE32-E72D297353CC}">
              <c16:uniqueId val="{00000001-0154-4ED3-809D-7AD630D9659B}"/>
            </c:ext>
          </c:extLst>
        </c:ser>
        <c:dLbls>
          <c:showLegendKey val="0"/>
          <c:showVal val="0"/>
          <c:showCatName val="0"/>
          <c:showSerName val="0"/>
          <c:showPercent val="0"/>
          <c:showBubbleSize val="0"/>
        </c:dLbls>
        <c:marker val="1"/>
        <c:smooth val="0"/>
        <c:axId val="125683584"/>
        <c:axId val="125689856"/>
      </c:lineChart>
      <c:dateAx>
        <c:axId val="125683584"/>
        <c:scaling>
          <c:orientation val="minMax"/>
        </c:scaling>
        <c:delete val="1"/>
        <c:axPos val="b"/>
        <c:numFmt formatCode="&quot;H&quot;yy" sourceLinked="1"/>
        <c:majorTickMark val="none"/>
        <c:minorTickMark val="none"/>
        <c:tickLblPos val="none"/>
        <c:crossAx val="125689856"/>
        <c:crosses val="autoZero"/>
        <c:auto val="1"/>
        <c:lblOffset val="100"/>
        <c:baseTimeUnit val="years"/>
      </c:dateAx>
      <c:valAx>
        <c:axId val="1256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220.54</c:v>
                </c:pt>
                <c:pt idx="1">
                  <c:v>208.69</c:v>
                </c:pt>
                <c:pt idx="2">
                  <c:v>201.36</c:v>
                </c:pt>
                <c:pt idx="3">
                  <c:v>210.94</c:v>
                </c:pt>
                <c:pt idx="4">
                  <c:v>207.6</c:v>
                </c:pt>
              </c:numCache>
            </c:numRef>
          </c:val>
          <c:extLst xmlns:c16r2="http://schemas.microsoft.com/office/drawing/2015/06/chart">
            <c:ext xmlns:c16="http://schemas.microsoft.com/office/drawing/2014/chart" uri="{C3380CC4-5D6E-409C-BE32-E72D297353CC}">
              <c16:uniqueId val="{00000000-8E05-4535-AE25-F7456EAE5BA7}"/>
            </c:ext>
          </c:extLst>
        </c:ser>
        <c:dLbls>
          <c:showLegendKey val="0"/>
          <c:showVal val="0"/>
          <c:showCatName val="0"/>
          <c:showSerName val="0"/>
          <c:showPercent val="0"/>
          <c:showBubbleSize val="0"/>
        </c:dLbls>
        <c:gapWidth val="150"/>
        <c:axId val="125786368"/>
        <c:axId val="1257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xmlns:c16r2="http://schemas.microsoft.com/office/drawing/2015/06/chart">
            <c:ext xmlns:c16="http://schemas.microsoft.com/office/drawing/2014/chart" uri="{C3380CC4-5D6E-409C-BE32-E72D297353CC}">
              <c16:uniqueId val="{00000001-8E05-4535-AE25-F7456EAE5BA7}"/>
            </c:ext>
          </c:extLst>
        </c:ser>
        <c:dLbls>
          <c:showLegendKey val="0"/>
          <c:showVal val="0"/>
          <c:showCatName val="0"/>
          <c:showSerName val="0"/>
          <c:showPercent val="0"/>
          <c:showBubbleSize val="0"/>
        </c:dLbls>
        <c:marker val="1"/>
        <c:smooth val="0"/>
        <c:axId val="125786368"/>
        <c:axId val="125792640"/>
      </c:lineChart>
      <c:dateAx>
        <c:axId val="125786368"/>
        <c:scaling>
          <c:orientation val="minMax"/>
        </c:scaling>
        <c:delete val="1"/>
        <c:axPos val="b"/>
        <c:numFmt formatCode="&quot;H&quot;yy" sourceLinked="1"/>
        <c:majorTickMark val="none"/>
        <c:minorTickMark val="none"/>
        <c:tickLblPos val="none"/>
        <c:crossAx val="125792640"/>
        <c:crosses val="autoZero"/>
        <c:auto val="1"/>
        <c:lblOffset val="100"/>
        <c:baseTimeUnit val="years"/>
      </c:dateAx>
      <c:valAx>
        <c:axId val="1257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増毛町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4222</v>
      </c>
      <c r="AM8" s="71"/>
      <c r="AN8" s="71"/>
      <c r="AO8" s="71"/>
      <c r="AP8" s="71"/>
      <c r="AQ8" s="71"/>
      <c r="AR8" s="71"/>
      <c r="AS8" s="71"/>
      <c r="AT8" s="67">
        <f>データ!$S$6</f>
        <v>369.71</v>
      </c>
      <c r="AU8" s="68"/>
      <c r="AV8" s="68"/>
      <c r="AW8" s="68"/>
      <c r="AX8" s="68"/>
      <c r="AY8" s="68"/>
      <c r="AZ8" s="68"/>
      <c r="BA8" s="68"/>
      <c r="BB8" s="70">
        <f>データ!$T$6</f>
        <v>11.42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53.94</v>
      </c>
      <c r="J10" s="68"/>
      <c r="K10" s="68"/>
      <c r="L10" s="68"/>
      <c r="M10" s="68"/>
      <c r="N10" s="68"/>
      <c r="O10" s="69"/>
      <c r="P10" s="70">
        <f>データ!$P$6</f>
        <v>85.66</v>
      </c>
      <c r="Q10" s="70"/>
      <c r="R10" s="70"/>
      <c r="S10" s="70"/>
      <c r="T10" s="70"/>
      <c r="U10" s="70"/>
      <c r="V10" s="70"/>
      <c r="W10" s="71">
        <f>データ!$Q$6</f>
        <v>5360</v>
      </c>
      <c r="X10" s="71"/>
      <c r="Y10" s="71"/>
      <c r="Z10" s="71"/>
      <c r="AA10" s="71"/>
      <c r="AB10" s="71"/>
      <c r="AC10" s="71"/>
      <c r="AD10" s="2"/>
      <c r="AE10" s="2"/>
      <c r="AF10" s="2"/>
      <c r="AG10" s="2"/>
      <c r="AH10" s="4"/>
      <c r="AI10" s="4"/>
      <c r="AJ10" s="4"/>
      <c r="AK10" s="4"/>
      <c r="AL10" s="71">
        <f>データ!$U$6</f>
        <v>3584</v>
      </c>
      <c r="AM10" s="71"/>
      <c r="AN10" s="71"/>
      <c r="AO10" s="71"/>
      <c r="AP10" s="71"/>
      <c r="AQ10" s="71"/>
      <c r="AR10" s="71"/>
      <c r="AS10" s="71"/>
      <c r="AT10" s="67">
        <f>データ!$V$6</f>
        <v>13</v>
      </c>
      <c r="AU10" s="68"/>
      <c r="AV10" s="68"/>
      <c r="AW10" s="68"/>
      <c r="AX10" s="68"/>
      <c r="AY10" s="68"/>
      <c r="AZ10" s="68"/>
      <c r="BA10" s="68"/>
      <c r="BB10" s="70">
        <f>データ!$W$6</f>
        <v>275.69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5CF179Oyx1nubbCFR7iIE2G2Ru3SSeJXliBGcigc51wrL1vgZv6mg5oYUYPuG+mvXruoBkcDhiJmh6jOAx2iw==" saltValue="UpAqBLTRPj2b2GGps99v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14818</v>
      </c>
      <c r="D6" s="34">
        <f t="shared" si="3"/>
        <v>46</v>
      </c>
      <c r="E6" s="34">
        <f t="shared" si="3"/>
        <v>1</v>
      </c>
      <c r="F6" s="34">
        <f t="shared" si="3"/>
        <v>0</v>
      </c>
      <c r="G6" s="34">
        <f t="shared" si="3"/>
        <v>1</v>
      </c>
      <c r="H6" s="34" t="str">
        <f t="shared" si="3"/>
        <v>北海道　増毛町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53.94</v>
      </c>
      <c r="P6" s="35">
        <f t="shared" si="3"/>
        <v>85.66</v>
      </c>
      <c r="Q6" s="35">
        <f t="shared" si="3"/>
        <v>5360</v>
      </c>
      <c r="R6" s="35">
        <f t="shared" si="3"/>
        <v>4222</v>
      </c>
      <c r="S6" s="35">
        <f t="shared" si="3"/>
        <v>369.71</v>
      </c>
      <c r="T6" s="35">
        <f t="shared" si="3"/>
        <v>11.42</v>
      </c>
      <c r="U6" s="35">
        <f t="shared" si="3"/>
        <v>3584</v>
      </c>
      <c r="V6" s="35">
        <f t="shared" si="3"/>
        <v>13</v>
      </c>
      <c r="W6" s="35">
        <f t="shared" si="3"/>
        <v>275.69</v>
      </c>
      <c r="X6" s="36">
        <f>IF(X7="",NA(),X7)</f>
        <v>104.93</v>
      </c>
      <c r="Y6" s="36">
        <f t="shared" ref="Y6:AG6" si="4">IF(Y7="",NA(),Y7)</f>
        <v>107.96</v>
      </c>
      <c r="Z6" s="36">
        <f t="shared" si="4"/>
        <v>111.47</v>
      </c>
      <c r="AA6" s="36">
        <f t="shared" si="4"/>
        <v>107.68</v>
      </c>
      <c r="AB6" s="36">
        <f t="shared" si="4"/>
        <v>108.78</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200.36</v>
      </c>
      <c r="AU6" s="36">
        <f t="shared" ref="AU6:BC6" si="6">IF(AU7="",NA(),AU7)</f>
        <v>167.68</v>
      </c>
      <c r="AV6" s="36">
        <f t="shared" si="6"/>
        <v>141.76</v>
      </c>
      <c r="AW6" s="36">
        <f t="shared" si="6"/>
        <v>111.25</v>
      </c>
      <c r="AX6" s="36">
        <f t="shared" si="6"/>
        <v>83.97</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600.19000000000005</v>
      </c>
      <c r="BF6" s="36">
        <f t="shared" ref="BF6:BN6" si="7">IF(BF7="",NA(),BF7)</f>
        <v>540.79</v>
      </c>
      <c r="BG6" s="36">
        <f t="shared" si="7"/>
        <v>494.15</v>
      </c>
      <c r="BH6" s="36">
        <f t="shared" si="7"/>
        <v>450.12</v>
      </c>
      <c r="BI6" s="36">
        <f t="shared" si="7"/>
        <v>400.55</v>
      </c>
      <c r="BJ6" s="36">
        <f t="shared" si="7"/>
        <v>488.5</v>
      </c>
      <c r="BK6" s="36">
        <f t="shared" si="7"/>
        <v>485.75</v>
      </c>
      <c r="BL6" s="36">
        <f t="shared" si="7"/>
        <v>516.34</v>
      </c>
      <c r="BM6" s="36">
        <f t="shared" si="7"/>
        <v>496.56</v>
      </c>
      <c r="BN6" s="36">
        <f t="shared" si="7"/>
        <v>540.38</v>
      </c>
      <c r="BO6" s="35" t="str">
        <f>IF(BO7="","",IF(BO7="-","【-】","【"&amp;SUBSTITUTE(TEXT(BO7,"#,##0.00"),"-","△")&amp;"】"))</f>
        <v>【266.61】</v>
      </c>
      <c r="BP6" s="36">
        <f>IF(BP7="",NA(),BP7)</f>
        <v>105.15</v>
      </c>
      <c r="BQ6" s="36">
        <f t="shared" ref="BQ6:BY6" si="8">IF(BQ7="",NA(),BQ7)</f>
        <v>108.31</v>
      </c>
      <c r="BR6" s="36">
        <f t="shared" si="8"/>
        <v>112.42</v>
      </c>
      <c r="BS6" s="36">
        <f t="shared" si="8"/>
        <v>108.27</v>
      </c>
      <c r="BT6" s="36">
        <f t="shared" si="8"/>
        <v>109.36</v>
      </c>
      <c r="BU6" s="36">
        <f t="shared" si="8"/>
        <v>82.42</v>
      </c>
      <c r="BV6" s="36">
        <f t="shared" si="8"/>
        <v>83.59</v>
      </c>
      <c r="BW6" s="36">
        <f t="shared" si="8"/>
        <v>83.27</v>
      </c>
      <c r="BX6" s="36">
        <f t="shared" si="8"/>
        <v>84.9</v>
      </c>
      <c r="BY6" s="36">
        <f t="shared" si="8"/>
        <v>83.22</v>
      </c>
      <c r="BZ6" s="35" t="str">
        <f>IF(BZ7="","",IF(BZ7="-","【-】","【"&amp;SUBSTITUTE(TEXT(BZ7,"#,##0.00"),"-","△")&amp;"】"))</f>
        <v>【103.24】</v>
      </c>
      <c r="CA6" s="36">
        <f>IF(CA7="",NA(),CA7)</f>
        <v>220.54</v>
      </c>
      <c r="CB6" s="36">
        <f t="shared" ref="CB6:CJ6" si="9">IF(CB7="",NA(),CB7)</f>
        <v>208.69</v>
      </c>
      <c r="CC6" s="36">
        <f t="shared" si="9"/>
        <v>201.36</v>
      </c>
      <c r="CD6" s="36">
        <f t="shared" si="9"/>
        <v>210.94</v>
      </c>
      <c r="CE6" s="36">
        <f t="shared" si="9"/>
        <v>207.6</v>
      </c>
      <c r="CF6" s="36">
        <f t="shared" si="9"/>
        <v>226.99</v>
      </c>
      <c r="CG6" s="36">
        <f t="shared" si="9"/>
        <v>230.22</v>
      </c>
      <c r="CH6" s="36">
        <f t="shared" si="9"/>
        <v>228.81</v>
      </c>
      <c r="CI6" s="36">
        <f t="shared" si="9"/>
        <v>231.9</v>
      </c>
      <c r="CJ6" s="36">
        <f t="shared" si="9"/>
        <v>234.17</v>
      </c>
      <c r="CK6" s="35" t="str">
        <f>IF(CK7="","",IF(CK7="-","【-】","【"&amp;SUBSTITUTE(TEXT(CK7,"#,##0.00"),"-","△")&amp;"】"))</f>
        <v>【168.38】</v>
      </c>
      <c r="CL6" s="36">
        <f>IF(CL7="",NA(),CL7)</f>
        <v>39.020000000000003</v>
      </c>
      <c r="CM6" s="36">
        <f t="shared" ref="CM6:CU6" si="10">IF(CM7="",NA(),CM7)</f>
        <v>42.32</v>
      </c>
      <c r="CN6" s="36">
        <f t="shared" si="10"/>
        <v>42.33</v>
      </c>
      <c r="CO6" s="36">
        <f t="shared" si="10"/>
        <v>41.29</v>
      </c>
      <c r="CP6" s="36">
        <f t="shared" si="10"/>
        <v>41.43</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77.56</v>
      </c>
      <c r="CX6" s="36">
        <f t="shared" ref="CX6:DF6" si="11">IF(CX7="",NA(),CX7)</f>
        <v>75.34</v>
      </c>
      <c r="CY6" s="36">
        <f t="shared" si="11"/>
        <v>74.930000000000007</v>
      </c>
      <c r="CZ6" s="36">
        <f t="shared" si="11"/>
        <v>74.97</v>
      </c>
      <c r="DA6" s="36">
        <f t="shared" si="11"/>
        <v>74.260000000000005</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52.08</v>
      </c>
      <c r="DI6" s="36">
        <f t="shared" ref="DI6:DQ6" si="12">IF(DI7="",NA(),DI7)</f>
        <v>54.12</v>
      </c>
      <c r="DJ6" s="36">
        <f t="shared" si="12"/>
        <v>56.15</v>
      </c>
      <c r="DK6" s="36">
        <f t="shared" si="12"/>
        <v>58.2</v>
      </c>
      <c r="DL6" s="36">
        <f t="shared" si="12"/>
        <v>60.27</v>
      </c>
      <c r="DM6" s="36">
        <f t="shared" si="12"/>
        <v>51.44</v>
      </c>
      <c r="DN6" s="36">
        <f t="shared" si="12"/>
        <v>52.4</v>
      </c>
      <c r="DO6" s="36">
        <f t="shared" si="12"/>
        <v>51.89</v>
      </c>
      <c r="DP6" s="36">
        <f t="shared" si="12"/>
        <v>54.09</v>
      </c>
      <c r="DQ6" s="36">
        <f t="shared" si="12"/>
        <v>52.73</v>
      </c>
      <c r="DR6" s="35" t="str">
        <f>IF(DR7="","",IF(DR7="-","【-】","【"&amp;SUBSTITUTE(TEXT(DR7,"#,##0.00"),"-","△")&amp;"】"))</f>
        <v>【49.59】</v>
      </c>
      <c r="DS6" s="36">
        <f>IF(DS7="",NA(),DS7)</f>
        <v>4.28</v>
      </c>
      <c r="DT6" s="36">
        <f t="shared" ref="DT6:EB6" si="13">IF(DT7="",NA(),DT7)</f>
        <v>11.36</v>
      </c>
      <c r="DU6" s="36">
        <f t="shared" si="13"/>
        <v>11.36</v>
      </c>
      <c r="DV6" s="36">
        <f t="shared" si="13"/>
        <v>11.36</v>
      </c>
      <c r="DW6" s="36">
        <f t="shared" si="13"/>
        <v>11.36</v>
      </c>
      <c r="DX6" s="36">
        <f t="shared" si="13"/>
        <v>11.68</v>
      </c>
      <c r="DY6" s="36">
        <f t="shared" si="13"/>
        <v>14.01</v>
      </c>
      <c r="DZ6" s="36">
        <f t="shared" si="13"/>
        <v>14.74</v>
      </c>
      <c r="EA6" s="36">
        <f t="shared" si="13"/>
        <v>18.68</v>
      </c>
      <c r="EB6" s="36">
        <f t="shared" si="13"/>
        <v>19.91</v>
      </c>
      <c r="EC6" s="35" t="str">
        <f>IF(EC7="","",IF(EC7="-","【-】","【"&amp;SUBSTITUTE(TEXT(EC7,"#,##0.00"),"-","△")&amp;"】"))</f>
        <v>【19.44】</v>
      </c>
      <c r="ED6" s="35">
        <f>IF(ED7="",NA(),ED7)</f>
        <v>0</v>
      </c>
      <c r="EE6" s="35">
        <f t="shared" ref="EE6:EM6" si="14">IF(EE7="",NA(),EE7)</f>
        <v>0</v>
      </c>
      <c r="EF6" s="35">
        <f t="shared" si="14"/>
        <v>0</v>
      </c>
      <c r="EG6" s="35">
        <f t="shared" si="14"/>
        <v>0</v>
      </c>
      <c r="EH6" s="35">
        <f t="shared" si="14"/>
        <v>0</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14818</v>
      </c>
      <c r="D7" s="38">
        <v>46</v>
      </c>
      <c r="E7" s="38">
        <v>1</v>
      </c>
      <c r="F7" s="38">
        <v>0</v>
      </c>
      <c r="G7" s="38">
        <v>1</v>
      </c>
      <c r="H7" s="38" t="s">
        <v>93</v>
      </c>
      <c r="I7" s="38" t="s">
        <v>94</v>
      </c>
      <c r="J7" s="38" t="s">
        <v>95</v>
      </c>
      <c r="K7" s="38" t="s">
        <v>96</v>
      </c>
      <c r="L7" s="38" t="s">
        <v>97</v>
      </c>
      <c r="M7" s="38" t="s">
        <v>98</v>
      </c>
      <c r="N7" s="39" t="s">
        <v>99</v>
      </c>
      <c r="O7" s="39">
        <v>53.94</v>
      </c>
      <c r="P7" s="39">
        <v>85.66</v>
      </c>
      <c r="Q7" s="39">
        <v>5360</v>
      </c>
      <c r="R7" s="39">
        <v>4222</v>
      </c>
      <c r="S7" s="39">
        <v>369.71</v>
      </c>
      <c r="T7" s="39">
        <v>11.42</v>
      </c>
      <c r="U7" s="39">
        <v>3584</v>
      </c>
      <c r="V7" s="39">
        <v>13</v>
      </c>
      <c r="W7" s="39">
        <v>275.69</v>
      </c>
      <c r="X7" s="39">
        <v>104.93</v>
      </c>
      <c r="Y7" s="39">
        <v>107.96</v>
      </c>
      <c r="Z7" s="39">
        <v>111.47</v>
      </c>
      <c r="AA7" s="39">
        <v>107.68</v>
      </c>
      <c r="AB7" s="39">
        <v>108.78</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200.36</v>
      </c>
      <c r="AU7" s="39">
        <v>167.68</v>
      </c>
      <c r="AV7" s="39">
        <v>141.76</v>
      </c>
      <c r="AW7" s="39">
        <v>111.25</v>
      </c>
      <c r="AX7" s="39">
        <v>83.97</v>
      </c>
      <c r="AY7" s="39">
        <v>527.82000000000005</v>
      </c>
      <c r="AZ7" s="39">
        <v>477.44</v>
      </c>
      <c r="BA7" s="39">
        <v>445.85</v>
      </c>
      <c r="BB7" s="39">
        <v>450.54</v>
      </c>
      <c r="BC7" s="39">
        <v>348.88</v>
      </c>
      <c r="BD7" s="39">
        <v>264.97000000000003</v>
      </c>
      <c r="BE7" s="39">
        <v>600.19000000000005</v>
      </c>
      <c r="BF7" s="39">
        <v>540.79</v>
      </c>
      <c r="BG7" s="39">
        <v>494.15</v>
      </c>
      <c r="BH7" s="39">
        <v>450.12</v>
      </c>
      <c r="BI7" s="39">
        <v>400.55</v>
      </c>
      <c r="BJ7" s="39">
        <v>488.5</v>
      </c>
      <c r="BK7" s="39">
        <v>485.75</v>
      </c>
      <c r="BL7" s="39">
        <v>516.34</v>
      </c>
      <c r="BM7" s="39">
        <v>496.56</v>
      </c>
      <c r="BN7" s="39">
        <v>540.38</v>
      </c>
      <c r="BO7" s="39">
        <v>266.61</v>
      </c>
      <c r="BP7" s="39">
        <v>105.15</v>
      </c>
      <c r="BQ7" s="39">
        <v>108.31</v>
      </c>
      <c r="BR7" s="39">
        <v>112.42</v>
      </c>
      <c r="BS7" s="39">
        <v>108.27</v>
      </c>
      <c r="BT7" s="39">
        <v>109.36</v>
      </c>
      <c r="BU7" s="39">
        <v>82.42</v>
      </c>
      <c r="BV7" s="39">
        <v>83.59</v>
      </c>
      <c r="BW7" s="39">
        <v>83.27</v>
      </c>
      <c r="BX7" s="39">
        <v>84.9</v>
      </c>
      <c r="BY7" s="39">
        <v>83.22</v>
      </c>
      <c r="BZ7" s="39">
        <v>103.24</v>
      </c>
      <c r="CA7" s="39">
        <v>220.54</v>
      </c>
      <c r="CB7" s="39">
        <v>208.69</v>
      </c>
      <c r="CC7" s="39">
        <v>201.36</v>
      </c>
      <c r="CD7" s="39">
        <v>210.94</v>
      </c>
      <c r="CE7" s="39">
        <v>207.6</v>
      </c>
      <c r="CF7" s="39">
        <v>226.99</v>
      </c>
      <c r="CG7" s="39">
        <v>230.22</v>
      </c>
      <c r="CH7" s="39">
        <v>228.81</v>
      </c>
      <c r="CI7" s="39">
        <v>231.9</v>
      </c>
      <c r="CJ7" s="39">
        <v>234.17</v>
      </c>
      <c r="CK7" s="39">
        <v>168.38</v>
      </c>
      <c r="CL7" s="39">
        <v>39.020000000000003</v>
      </c>
      <c r="CM7" s="39">
        <v>42.32</v>
      </c>
      <c r="CN7" s="39">
        <v>42.33</v>
      </c>
      <c r="CO7" s="39">
        <v>41.29</v>
      </c>
      <c r="CP7" s="39">
        <v>41.43</v>
      </c>
      <c r="CQ7" s="39">
        <v>39.909999999999997</v>
      </c>
      <c r="CR7" s="39">
        <v>41.09</v>
      </c>
      <c r="CS7" s="39">
        <v>38.979999999999997</v>
      </c>
      <c r="CT7" s="39">
        <v>39.61</v>
      </c>
      <c r="CU7" s="39">
        <v>41.06</v>
      </c>
      <c r="CV7" s="39">
        <v>60</v>
      </c>
      <c r="CW7" s="39">
        <v>77.56</v>
      </c>
      <c r="CX7" s="39">
        <v>75.34</v>
      </c>
      <c r="CY7" s="39">
        <v>74.930000000000007</v>
      </c>
      <c r="CZ7" s="39">
        <v>74.97</v>
      </c>
      <c r="DA7" s="39">
        <v>74.260000000000005</v>
      </c>
      <c r="DB7" s="39">
        <v>75.62</v>
      </c>
      <c r="DC7" s="39">
        <v>75.91</v>
      </c>
      <c r="DD7" s="39">
        <v>75.010000000000005</v>
      </c>
      <c r="DE7" s="39">
        <v>72.959999999999994</v>
      </c>
      <c r="DF7" s="39">
        <v>72.42</v>
      </c>
      <c r="DG7" s="39">
        <v>89.8</v>
      </c>
      <c r="DH7" s="39">
        <v>52.08</v>
      </c>
      <c r="DI7" s="39">
        <v>54.12</v>
      </c>
      <c r="DJ7" s="39">
        <v>56.15</v>
      </c>
      <c r="DK7" s="39">
        <v>58.2</v>
      </c>
      <c r="DL7" s="39">
        <v>60.27</v>
      </c>
      <c r="DM7" s="39">
        <v>51.44</v>
      </c>
      <c r="DN7" s="39">
        <v>52.4</v>
      </c>
      <c r="DO7" s="39">
        <v>51.89</v>
      </c>
      <c r="DP7" s="39">
        <v>54.09</v>
      </c>
      <c r="DQ7" s="39">
        <v>52.73</v>
      </c>
      <c r="DR7" s="39">
        <v>49.59</v>
      </c>
      <c r="DS7" s="39">
        <v>4.28</v>
      </c>
      <c r="DT7" s="39">
        <v>11.36</v>
      </c>
      <c r="DU7" s="39">
        <v>11.36</v>
      </c>
      <c r="DV7" s="39">
        <v>11.36</v>
      </c>
      <c r="DW7" s="39">
        <v>11.36</v>
      </c>
      <c r="DX7" s="39">
        <v>11.68</v>
      </c>
      <c r="DY7" s="39">
        <v>14.01</v>
      </c>
      <c r="DZ7" s="39">
        <v>14.74</v>
      </c>
      <c r="EA7" s="39">
        <v>18.68</v>
      </c>
      <c r="EB7" s="39">
        <v>19.91</v>
      </c>
      <c r="EC7" s="39">
        <v>19.440000000000001</v>
      </c>
      <c r="ED7" s="39">
        <v>0</v>
      </c>
      <c r="EE7" s="39">
        <v>0</v>
      </c>
      <c r="EF7" s="39">
        <v>0</v>
      </c>
      <c r="EG7" s="39">
        <v>0</v>
      </c>
      <c r="EH7" s="39">
        <v>0</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2021-01-25T05:20:34Z</cp:lastPrinted>
  <dcterms:created xsi:type="dcterms:W3CDTF">2020-12-04T02:01:56Z</dcterms:created>
  <dcterms:modified xsi:type="dcterms:W3CDTF">2021-01-25T05:20:37Z</dcterms:modified>
  <cp:category/>
</cp:coreProperties>
</file>