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<sst xmlns="http://schemas.openxmlformats.org/spreadsheetml/2006/main" count="1083" uniqueCount="589">
  <si>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</si>
  <si>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</si>
  <si>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</si>
  <si>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</si>
  <si>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</si>
  <si>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</si>
  <si>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</si>
  <si>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</si>
  <si>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</si>
  <si>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</si>
  <si>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</si>
  <si>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</si>
  <si>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</si>
  <si>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</si>
  <si>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</si>
  <si>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</si>
  <si>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</si>
  <si>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</si>
  <si>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</si>
  <si>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</si>
  <si>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</si>
  <si>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</si>
  <si>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</si>
  <si>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</si>
  <si>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</si>
  <si>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</si>
  <si>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</si>
  <si>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</si>
  <si>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</si>
  <si>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</si>
  <si>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</si>
  <si>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</si>
  <si>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</si>
  <si>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</si>
  <si>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</si>
  <si>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</si>
  <si>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</si>
  <si>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</si>
  <si>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</si>
  <si>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</si>
  <si>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</si>
  <si>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</si>
  <si>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</si>
  <si>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</si>
  <si>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</si>
  <si>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</si>
  <si>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</si>
  <si>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</si>
  <si>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</si>
  <si>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</si>
  <si>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</si>
  <si>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</si>
  <si>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</si>
  <si>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</si>
  <si>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</si>
  <si>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</si>
  <si>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</si>
  <si>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</si>
  <si>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</si>
  <si>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</si>
  <si>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</si>
  <si>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</si>
  <si>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</si>
  <si>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</si>
  <si>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</si>
  <si>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</si>
  <si>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</si>
  <si>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</si>
  <si>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</si>
  <si>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</si>
  <si>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</si>
  <si>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</si>
  <si>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</si>
  <si>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</si>
  <si>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</si>
  <si>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</si>
  <si>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</si>
  <si>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</si>
  <si>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</si>
  <si>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</si>
  <si>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</si>
  <si>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</si>
  <si>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</si>
  <si>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</si>
  <si>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</si>
  <si>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</si>
  <si>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</si>
  <si>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</si>
  <si>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</si>
  <si>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</si>
  <si>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</si>
  <si>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</si>
  <si>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</si>
  <si>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</si>
  <si>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</si>
  <si>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</si>
  <si>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</si>
  <si>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</si>
  <si>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増毛町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</si>
  <si>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</si>
  <si>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</si>
  <si>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</si>
  <si>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</si>
  <si>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</si>
  <si>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</si>
  <si>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</si>
  <si>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</si>
  <si>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</si>
  <si>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</si>
  <si>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</si>
  <si>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</si>
  <si>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</si>
  <si>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</si>
  <si>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</si>
  <si>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</si>
  <si>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</si>
  <si>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</si>
  <si>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</si>
  <si>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</si>
  <si>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</si>
  <si>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</si>
  <si>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</si>
  <si>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</si>
  <si>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</si>
  <si>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</si>
  <si>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</si>
  <si>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</si>
  <si>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</si>
  <si>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</si>
  <si>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</si>
  <si>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</si>
  <si>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</si>
  <si>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</si>
  <si>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</si>
  <si>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</si>
  <si>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</si>
  <si>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</si>
  <si>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</si>
  <si>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</si>
  <si>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</si>
  <si>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</si>
  <si>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</si>
  <si>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</si>
  <si>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</si>
  <si>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</si>
  <si>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</si>
  <si>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</si>
  <si>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</si>
  <si>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</si>
  <si>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</si>
  <si>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</si>
  <si>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</si>
  <si>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</si>
  <si>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</si>
  <si>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</si>
  <si>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</si>
  <si>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</si>
  <si>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</si>
  <si>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</si>
  <si>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</si>
  <si>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</si>
  <si>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</si>
  <si>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</si>
  <si>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</si>
  <si>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</si>
  <si>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</si>
  <si>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</si>
  <si>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</si>
  <si>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</si>
  <si>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</si>
  <si>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</si>
  <si>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</si>
  <si>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</si>
  <si>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</si>
  <si>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</si>
  <si>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</si>
  <si>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</si>
  <si>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</si>
  <si>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</si>
  <si>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</si>
  <si>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</si>
  <si>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</si>
  <si>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</si>
  <si>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</si>
  <si>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</si>
  <si>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</si>
  <si>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</si>
  <si>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</si>
  <si>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</si>
  <si>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</si>
  <si>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</si>
  <si>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</si>
  <si>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</si>
  <si>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</si>
  <si>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</si>
  <si>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</si>
  <si>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</si>
  <si>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</si>
  <si>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</si>
  <si>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</si>
  <si>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</si>
  <si>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</si>
  <si>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</si>
  <si>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</si>
  <si>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</si>
  <si>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</si>
  <si>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</si>
  <si>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</si>
  <si>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</si>
  <si>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</si>
  <si>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</si>
  <si>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</si>
  <si>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</si>
  <si>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</si>
  <si>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</si>
  <si>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北海道増毛町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</si>
  <si>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</si>
  <si>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</si>
  <si>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</si>
  <si>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</si>
  <si>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</si>
  <si>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</si>
  <si>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</si>
  <si>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</si>
  <si>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</si>
  <si>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</si>
  <si>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</si>
  <si>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</si>
  <si>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</si>
  <si>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</si>
  <si>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</si>
  <si>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</si>
  <si>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</si>
  <si>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</si>
  <si>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</si>
  <si>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</si>
  <si>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</si>
  <si>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</si>
  <si>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</si>
  <si>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</si>
  <si>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</si>
  <si>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</si>
  <si>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</si>
  <si>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</si>
  <si>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</si>
  <si>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</si>
  <si>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</si>
  <si>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</si>
  <si>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</si>
  <si>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</si>
  <si>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</si>
  <si>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</si>
  <si>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</si>
  <si>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</si>
  <si>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</si>
  <si>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</si>
  <si>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</si>
  <si>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</si>
  <si>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</si>
  <si>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</si>
  <si>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</si>
  <si>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</si>
  <si>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</si>
  <si>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</si>
  <si>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</si>
  <si>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</si>
  <si>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</si>
  <si>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</si>
  <si>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</si>
  <si>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</si>
  <si>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</si>
  <si>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</si>
  <si>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</si>
  <si>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</si>
  <si>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</si>
  <si>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</si>
  <si>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</si>
  <si>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</si>
  <si>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</si>
  <si>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</si>
  <si>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</si>
  <si>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</si>
  <si>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</si>
  <si>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</si>
  <si>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</si>
  <si>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</si>
  <si>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</si>
  <si>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</si>
  <si>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</si>
  <si>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</si>
  <si>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</si>
  <si>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</si>
  <si>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</si>
  <si>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</si>
  <si>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</si>
  <si>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</si>
  <si>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</si>
  <si>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</si>
  <si>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</si>
  <si>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</si>
  <si>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</si>
  <si>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</si>
  <si>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</si>
  <si>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</si>
  <si>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</si>
  <si>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</si>
  <si>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</si>
  <si>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</si>
  <si>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</si>
  <si>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</si>
  <si>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</si>
  <si>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</si>
  <si>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</si>
  <si>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</si>
  <si>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</si>
  <si>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</si>
  <si>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</si>
  <si>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</si>
  <si>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</si>
  <si>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</si>
  <si>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</si>
  <si>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</si>
  <si>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</si>
  <si>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</si>
  <si>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</si>
  <si>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</si>
  <si>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</si>
  <si>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</si>
  <si>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</si>
  <si>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</si>
  <si>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</si>
  <si>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</si>
  <si>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</si>
  <si>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</si>
  <si>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</si>
  <si>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</si>
  <si>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</si>
  <si>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</si>
  <si>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</si>
  <si>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</si>
  <si>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</si>
  <si>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</si>
  <si>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</si>
  <si>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</si>
  <si>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</si>
  <si>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</si>
  <si>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</si>
  <si>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</si>
  <si>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</si>
  <si>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</si>
  <si>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</si>
  <si>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</si>
  <si>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</si>
  <si>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</si>
  <si>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</si>
  <si>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</si>
  <si>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</si>
  <si>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</si>
  <si>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</si>
  <si>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</si>
  <si>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</si>
  <si>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</si>
  <si>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</si>
  <si>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</si>
  <si>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</si>
  <si>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北海道増毛町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</si>
  <si>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</si>
  <si>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</si>
  <si>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</si>
  <si>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</si>
  <si>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</si>
  <si>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</si>
  <si>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</si>
  <si>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</si>
  <si>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</si>
  <si>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</si>
  <si>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</si>
  <si>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</si>
  <si>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</si>
  <si>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</si>
  <si>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</si>
  <si>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</si>
  <si>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</si>
  <si>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</si>
  <si>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</si>
  <si>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</si>
  <si>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</si>
  <si>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</si>
  <si>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</si>
  <si>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</si>
  <si>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</si>
  <si>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</si>
  <si>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</si>
  <si>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</si>
  <si>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</si>
  <si>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</si>
  <si>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</si>
  <si>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</si>
  <si>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</si>
  <si>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</si>
  <si>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</si>
  <si>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</si>
  <si>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</si>
  <si>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</si>
  <si>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</si>
  <si>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</si>
  <si>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</si>
  <si>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</si>
  <si>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</si>
  <si>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砕石事業会計</t>
    <phoneticPr fontId="5"/>
  </si>
  <si>
    <t>港湾整備事業特別会計</t>
    <phoneticPr fontId="5"/>
  </si>
  <si>
    <t>法非適用企業</t>
    <phoneticPr fontId="5"/>
  </si>
  <si>
    <t>観光施設事業特別会計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</si>
  <si>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</si>
  <si>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</si>
  <si>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</si>
  <si>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</si>
  <si>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</si>
  <si>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</si>
  <si>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</si>
  <si>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</si>
  <si>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</si>
  <si>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</si>
  <si>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</si>
  <si>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</si>
  <si>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</si>
  <si>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</si>
  <si>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</si>
  <si>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</si>
  <si>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</si>
  <si>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</si>
  <si>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</si>
  <si>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</si>
  <si>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</si>
  <si>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</si>
  <si>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</si>
  <si>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</si>
  <si>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</si>
  <si>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</si>
  <si>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</si>
  <si>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</si>
  <si>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</si>
  <si>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</si>
  <si>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</si>
  <si>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</si>
  <si>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</si>
  <si>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</si>
  <si>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</si>
  <si>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</si>
  <si>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</si>
  <si>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</si>
  <si>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</si>
  <si>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</si>
  <si>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</si>
  <si>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</si>
  <si>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</si>
  <si>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</si>
  <si>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</si>
  <si>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</si>
  <si>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</si>
  <si>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</si>
  <si>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</si>
  <si>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</si>
  <si>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</si>
  <si>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</si>
  <si>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</si>
  <si>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</si>
  <si>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</si>
  <si>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</si>
  <si>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</si>
  <si>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</si>
  <si>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</si>
  <si>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</si>
  <si>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観光施設事業特別会計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</si>
  <si>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</si>
  <si>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</si>
  <si>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</si>
  <si>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</si>
  <si>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</si>
  <si>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</si>
  <si>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</si>
  <si>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</si>
  <si>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</si>
  <si>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</si>
  <si>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</si>
  <si>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</si>
  <si>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</si>
  <si>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</si>
  <si>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</si>
  <si>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</si>
  <si>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</si>
  <si>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</si>
  <si>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</si>
  <si>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</si>
  <si>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</si>
  <si>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</si>
  <si>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</si>
  <si>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</si>
  <si>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</si>
  <si>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</si>
  <si>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</si>
  <si>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</si>
  <si>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</si>
  <si>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</si>
  <si>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</si>
  <si>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</si>
  <si>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</si>
  <si>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</si>
  <si>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</si>
  <si>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</si>
  <si>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</si>
  <si>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</si>
  <si>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</si>
  <si>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</si>
  <si>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</si>
  <si>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</si>
  <si>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</si>
  <si>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</si>
  <si>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</si>
  <si>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</si>
  <si>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</si>
  <si>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</si>
  <si>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</si>
  <si>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</si>
  <si>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</si>
  <si>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</si>
  <si>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</si>
  <si>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</si>
  <si>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</si>
  <si>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</si>
  <si>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</si>
  <si>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</si>
  <si>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</si>
  <si>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</si>
  <si>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</si>
  <si>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</si>
  <si>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</si>
  <si>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</si>
  <si>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</si>
  <si>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</si>
  <si>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</si>
  <si>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</si>
  <si>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</si>
  <si>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</si>
  <si>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</si>
  <si>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</si>
  <si>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</si>
  <si>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</si>
  <si>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</si>
  <si>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</si>
  <si>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</si>
  <si>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</si>
  <si>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</si>
  <si>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</si>
  <si>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</si>
  <si>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</si>
  <si>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</si>
  <si>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</si>
  <si>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</si>
  <si>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2.28</t>
  </si>
  <si>
    <t>▲ 2.62</t>
  </si>
  <si>
    <t>▲ 0.17</t>
  </si>
  <si>
    <t>一般会計</t>
  </si>
  <si>
    <t>砕石事業会計</t>
  </si>
  <si>
    <t>水道事業会計</t>
  </si>
  <si>
    <t>国民健康保険特別会計</t>
  </si>
  <si>
    <t>簡易水道事業会計</t>
  </si>
  <si>
    <t>介護保険特別会計</t>
  </si>
  <si>
    <t>後期高齢者医療特別会計</t>
  </si>
  <si>
    <t>診療所事業特別会計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</si>
  <si>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</si>
  <si>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</si>
  <si>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</si>
  <si>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</si>
  <si>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</si>
  <si>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</si>
  <si>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</si>
  <si>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</si>
  <si>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</si>
  <si>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</si>
  <si>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</si>
  <si>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留萌南部衛生組合</t>
    <rPh sb="0" eb="4">
      <t>ルモイナンブ</t>
    </rPh>
    <rPh sb="4" eb="6">
      <t>エイセイ</t>
    </rPh>
    <rPh sb="6" eb="8">
      <t>クミアイ</t>
    </rPh>
    <phoneticPr fontId="2"/>
  </si>
  <si>
    <t>頑張れ増毛応援基金</t>
    <rPh sb="0" eb="2">
      <t>ガンバ</t>
    </rPh>
    <rPh sb="3" eb="5">
      <t>マシケ</t>
    </rPh>
    <rPh sb="5" eb="7">
      <t>オウエン</t>
    </rPh>
    <rPh sb="7" eb="9">
      <t>キキン</t>
    </rPh>
    <phoneticPr fontId="2"/>
  </si>
  <si>
    <t>公共施設整備等基金</t>
    <rPh sb="0" eb="2">
      <t>コウキョウ</t>
    </rPh>
    <rPh sb="2" eb="4">
      <t>シセツ</t>
    </rPh>
    <rPh sb="4" eb="6">
      <t>セイビ</t>
    </rPh>
    <rPh sb="6" eb="7">
      <t>トウ</t>
    </rPh>
    <rPh sb="7" eb="9">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</si>
  <si>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</si>
  <si>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</si>
  <si>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ＪＲ留萌線代替輸送確保基金</t>
    <rPh sb="2" eb="4">
      <t>ルモイ</t>
    </rPh>
    <rPh sb="4" eb="5">
      <t>セン</t>
    </rPh>
    <rPh sb="5" eb="7">
      <t>ダイタイ</t>
    </rPh>
    <rPh sb="7" eb="9">
      <t>ユソウ</t>
    </rPh>
    <rPh sb="9" eb="11">
      <t>カクホ</t>
    </rPh>
    <rPh sb="11" eb="13">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</si>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</sst>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F467-4CDB-A168-6D95CA66E8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100466</c:v>
                </c:pt>
                <c:pt idx="1">
                  <c:v>61385</c:v>
                </c:pt>
                <c:pt idx="2">
                  <c:v>156493</c:v>
                </c:pt>
                <c:pt idx="3">
                  <c:v>107138</c:v>
                </c:pt>
                <c:pt idx="4">
                  <c:v>142846</c:v>
                </c:pt>
              </c:numCache>
            </c:numRef>
          </c:val>
          <c:smooth val="0"/>
          <c:extLst xmlns:c16r2="http://schemas.microsoft.com/office/drawing/2015/06/chart">
            <c:ext xmlns:c16="http://schemas.microsoft.com/office/drawing/2014/chart" uri="{C3380CC4-5D6E-409C-BE32-E72D297353CC}">
              <c16:uniqueId val="{00000001-F467-4CDB-A168-6D95CA66E866}"/>
            </c:ext>
          </c:extLst>
        </c:ser>
        <c:dLbls>
          <c:showLegendKey val="0"/>
          <c:showVal val="0"/>
          <c:showCatName val="0"/>
          <c:showSerName val="0"/>
          <c:showPercent val="0"/>
          <c:showBubbleSize val="0"/>
        </c:dLbls>
        <c:marker val="1"/>
        <c:smooth val="0"/>
        <c:axId val="129653760"/>
        <c:axId val="131646592"/>
      </c:lineChart>
      <c:catAx>
        <c:axId val="129653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646592"/>
        <c:crosses val="autoZero"/>
        <c:auto val="1"/>
        <c:lblAlgn val="ctr"/>
        <c:lblOffset val="100"/>
        <c:tickLblSkip val="1"/>
        <c:tickMarkSkip val="1"/>
        <c:noMultiLvlLbl val="0"/>
      </c:catAx>
      <c:valAx>
        <c:axId val="1316465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5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4.88</c:v>
                </c:pt>
                <c:pt idx="1">
                  <c:v>6.06</c:v>
                </c:pt>
                <c:pt idx="2">
                  <c:v>5.71</c:v>
                </c:pt>
                <c:pt idx="3">
                  <c:v>3.26</c:v>
                </c:pt>
                <c:pt idx="4">
                  <c:v>3.21</c:v>
                </c:pt>
              </c:numCache>
            </c:numRef>
          </c:val>
          <c:extLst xmlns:c16r2="http://schemas.microsoft.com/office/drawing/2015/06/chart">
            <c:ext xmlns:c16="http://schemas.microsoft.com/office/drawing/2014/chart" uri="{C3380CC4-5D6E-409C-BE32-E72D297353CC}">
              <c16:uniqueId val="{00000000-0207-4EE3-8AB9-569166FDAC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43.92</c:v>
                </c:pt>
                <c:pt idx="1">
                  <c:v>48.55</c:v>
                </c:pt>
                <c:pt idx="2">
                  <c:v>55.54</c:v>
                </c:pt>
                <c:pt idx="3">
                  <c:v>60.45</c:v>
                </c:pt>
                <c:pt idx="4">
                  <c:v>64.45</c:v>
                </c:pt>
              </c:numCache>
            </c:numRef>
          </c:val>
          <c:extLst xmlns:c16r2="http://schemas.microsoft.com/office/drawing/2015/06/chart">
            <c:ext xmlns:c16="http://schemas.microsoft.com/office/drawing/2014/chart" uri="{C3380CC4-5D6E-409C-BE32-E72D297353CC}">
              <c16:uniqueId val="{00000001-0207-4EE3-8AB9-569166FDAC5E}"/>
            </c:ext>
          </c:extLst>
        </c:ser>
        <c:dLbls>
          <c:showLegendKey val="0"/>
          <c:showVal val="0"/>
          <c:showCatName val="0"/>
          <c:showSerName val="0"/>
          <c:showPercent val="0"/>
          <c:showBubbleSize val="0"/>
        </c:dLbls>
        <c:gapWidth val="250"/>
        <c:overlap val="100"/>
        <c:axId val="167714816"/>
        <c:axId val="16771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-2.2799999999999998</c:v>
                </c:pt>
                <c:pt idx="1">
                  <c:v>2.84</c:v>
                </c:pt>
                <c:pt idx="2">
                  <c:v>1.1200000000000001</c:v>
                </c:pt>
                <c:pt idx="3">
                  <c:v>-2.62</c:v>
                </c:pt>
                <c:pt idx="4">
                  <c:v>-0.17</c:v>
                </c:pt>
              </c:numCache>
            </c:numRef>
          </c:val>
          <c:smooth val="0"/>
          <c:extLst xmlns:c16r2="http://schemas.microsoft.com/office/drawing/2015/06/chart">
            <c:ext xmlns:c16="http://schemas.microsoft.com/office/drawing/2014/chart" uri="{C3380CC4-5D6E-409C-BE32-E72D297353CC}">
              <c16:uniqueId val="{00000002-0207-4EE3-8AB9-569166FDAC5E}"/>
            </c:ext>
          </c:extLst>
        </c:ser>
        <c:dLbls>
          <c:showLegendKey val="0"/>
          <c:showVal val="0"/>
          <c:showCatName val="0"/>
          <c:showSerName val="0"/>
          <c:showPercent val="0"/>
          <c:showBubbleSize val="0"/>
        </c:dLbls>
        <c:marker val="1"/>
        <c:smooth val="0"/>
        <c:axId val="167714816"/>
        <c:axId val="167716736"/>
      </c:lineChart>
      <c:catAx>
        <c:axId val="1677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716736"/>
        <c:crosses val="autoZero"/>
        <c:auto val="1"/>
        <c:lblAlgn val="ctr"/>
        <c:lblOffset val="100"/>
        <c:tickLblSkip val="1"/>
        <c:tickMarkSkip val="1"/>
        <c:noMultiLvlLbl val="0"/>
      </c:catAx>
      <c:valAx>
        <c:axId val="1677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FD5-4DD7-9D6C-27484A9FD3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D5-4DD7-9D6C-27484A9FD301}"/>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FD5-4DD7-9D6C-27484A9FD3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0.08</c:v>
                </c:pt>
                <c:pt idx="8">
                  <c:v>#N/A</c:v>
                </c:pt>
                <c:pt idx="9">
                  <c:v>0</c:v>
                </c:pt>
              </c:numCache>
            </c:numRef>
          </c:val>
          <c:extLst xmlns:c16r2="http://schemas.microsoft.com/office/drawing/2015/06/chart">
            <c:ext xmlns:c16="http://schemas.microsoft.com/office/drawing/2014/chart" uri="{C3380CC4-5D6E-409C-BE32-E72D297353CC}">
              <c16:uniqueId val="{00000003-7FD5-4DD7-9D6C-27484A9FD30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0.34</c:v>
                </c:pt>
                <c:pt idx="2">
                  <c:v>#N/A</c:v>
                </c:pt>
                <c:pt idx="3">
                  <c:v>0.09</c:v>
                </c:pt>
                <c:pt idx="4">
                  <c:v>#N/A</c:v>
                </c:pt>
                <c:pt idx="5">
                  <c:v>1.22</c:v>
                </c:pt>
                <c:pt idx="6">
                  <c:v>#N/A</c:v>
                </c:pt>
                <c:pt idx="7">
                  <c:v>0.42</c:v>
                </c:pt>
                <c:pt idx="8">
                  <c:v>#N/A</c:v>
                </c:pt>
                <c:pt idx="9">
                  <c:v>0.83</c:v>
                </c:pt>
              </c:numCache>
            </c:numRef>
          </c:val>
          <c:extLst xmlns:c16r2="http://schemas.microsoft.com/office/drawing/2015/06/chart">
            <c:ext xmlns:c16="http://schemas.microsoft.com/office/drawing/2014/chart" uri="{C3380CC4-5D6E-409C-BE32-E72D297353CC}">
              <c16:uniqueId val="{00000004-7FD5-4DD7-9D6C-27484A9FD301}"/>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1.1000000000000001</c:v>
                </c:pt>
                <c:pt idx="2">
                  <c:v>#N/A</c:v>
                </c:pt>
                <c:pt idx="3">
                  <c:v>1.17</c:v>
                </c:pt>
                <c:pt idx="4">
                  <c:v>#N/A</c:v>
                </c:pt>
                <c:pt idx="5">
                  <c:v>1.31</c:v>
                </c:pt>
                <c:pt idx="6">
                  <c:v>#N/A</c:v>
                </c:pt>
                <c:pt idx="7">
                  <c:v>1.38</c:v>
                </c:pt>
                <c:pt idx="8">
                  <c:v>#N/A</c:v>
                </c:pt>
                <c:pt idx="9">
                  <c:v>1.35</c:v>
                </c:pt>
              </c:numCache>
            </c:numRef>
          </c:val>
          <c:extLst xmlns:c16r2="http://schemas.microsoft.com/office/drawing/2015/06/chart">
            <c:ext xmlns:c16="http://schemas.microsoft.com/office/drawing/2014/chart" uri="{C3380CC4-5D6E-409C-BE32-E72D297353CC}">
              <c16:uniqueId val="{00000005-7FD5-4DD7-9D6C-27484A9FD30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c:v>
                </c:pt>
                <c:pt idx="2">
                  <c:v>#N/A</c:v>
                </c:pt>
                <c:pt idx="3">
                  <c:v>1.76</c:v>
                </c:pt>
                <c:pt idx="4">
                  <c:v>#N/A</c:v>
                </c:pt>
                <c:pt idx="5">
                  <c:v>0.94</c:v>
                </c:pt>
                <c:pt idx="6">
                  <c:v>#N/A</c:v>
                </c:pt>
                <c:pt idx="7">
                  <c:v>1.33</c:v>
                </c:pt>
                <c:pt idx="8">
                  <c:v>#N/A</c:v>
                </c:pt>
                <c:pt idx="9">
                  <c:v>1.37</c:v>
                </c:pt>
              </c:numCache>
            </c:numRef>
          </c:val>
          <c:extLst xmlns:c16r2="http://schemas.microsoft.com/office/drawing/2015/06/chart">
            <c:ext xmlns:c16="http://schemas.microsoft.com/office/drawing/2014/chart" uri="{C3380CC4-5D6E-409C-BE32-E72D297353CC}">
              <c16:uniqueId val="{00000006-7FD5-4DD7-9D6C-27484A9FD30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4.24</c:v>
                </c:pt>
                <c:pt idx="2">
                  <c:v>#N/A</c:v>
                </c:pt>
                <c:pt idx="3">
                  <c:v>3.87</c:v>
                </c:pt>
                <c:pt idx="4">
                  <c:v>#N/A</c:v>
                </c:pt>
                <c:pt idx="5">
                  <c:v>3.52</c:v>
                </c:pt>
                <c:pt idx="6">
                  <c:v>#N/A</c:v>
                </c:pt>
                <c:pt idx="7">
                  <c:v>3.13</c:v>
                </c:pt>
                <c:pt idx="8">
                  <c:v>#N/A</c:v>
                </c:pt>
                <c:pt idx="9">
                  <c:v>2.59</c:v>
                </c:pt>
              </c:numCache>
            </c:numRef>
          </c:val>
          <c:extLst xmlns:c16r2="http://schemas.microsoft.com/office/drawing/2015/06/chart">
            <c:ext xmlns:c16="http://schemas.microsoft.com/office/drawing/2014/chart" uri="{C3380CC4-5D6E-409C-BE32-E72D297353CC}">
              <c16:uniqueId val="{00000007-7FD5-4DD7-9D6C-27484A9FD301}"/>
            </c:ext>
          </c:extLst>
        </c:ser>
        <c:ser>
          <c:idx val="8"/>
          <c:order val="8"/>
          <c:tx>
            <c:strRef>
              <c:f>データシート!$A$35</c:f>
              <c:strCache>
                <c:ptCount val="1"/>
                <c:pt idx="0">
                  <c:v>砕石事業会計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2.4700000000000002</c:v>
                </c:pt>
                <c:pt idx="2">
                  <c:v>#N/A</c:v>
                </c:pt>
                <c:pt idx="3">
                  <c:v>3.01</c:v>
                </c:pt>
                <c:pt idx="4">
                  <c:v>#N/A</c:v>
                </c:pt>
                <c:pt idx="5">
                  <c:v>3.1</c:v>
                </c:pt>
                <c:pt idx="6">
                  <c:v>#N/A</c:v>
                </c:pt>
                <c:pt idx="7">
                  <c:v>3.04</c:v>
                </c:pt>
                <c:pt idx="8">
                  <c:v>#N/A</c:v>
                </c:pt>
                <c:pt idx="9">
                  <c:v>2.9</c:v>
                </c:pt>
              </c:numCache>
            </c:numRef>
          </c:val>
          <c:extLst xmlns:c16r2="http://schemas.microsoft.com/office/drawing/2015/06/chart">
            <c:ext xmlns:c16="http://schemas.microsoft.com/office/drawing/2014/chart" uri="{C3380CC4-5D6E-409C-BE32-E72D297353CC}">
              <c16:uniqueId val="{00000008-7FD5-4DD7-9D6C-27484A9FD3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4.88</c:v>
                </c:pt>
                <c:pt idx="2">
                  <c:v>#N/A</c:v>
                </c:pt>
                <c:pt idx="3">
                  <c:v>6.05</c:v>
                </c:pt>
                <c:pt idx="4">
                  <c:v>#N/A</c:v>
                </c:pt>
                <c:pt idx="5">
                  <c:v>5.71</c:v>
                </c:pt>
                <c:pt idx="6">
                  <c:v>#N/A</c:v>
                </c:pt>
                <c:pt idx="7">
                  <c:v>3.25</c:v>
                </c:pt>
                <c:pt idx="8">
                  <c:v>#N/A</c:v>
                </c:pt>
                <c:pt idx="9">
                  <c:v>3.2</c:v>
                </c:pt>
              </c:numCache>
            </c:numRef>
          </c:val>
          <c:extLst xmlns:c16r2="http://schemas.microsoft.com/office/drawing/2015/06/chart">
            <c:ext xmlns:c16="http://schemas.microsoft.com/office/drawing/2014/chart" uri="{C3380CC4-5D6E-409C-BE32-E72D297353CC}">
              <c16:uniqueId val="{00000009-7FD5-4DD7-9D6C-27484A9FD301}"/>
            </c:ext>
          </c:extLst>
        </c:ser>
        <c:dLbls>
          <c:showLegendKey val="0"/>
          <c:showVal val="0"/>
          <c:showCatName val="0"/>
          <c:showSerName val="0"/>
          <c:showPercent val="0"/>
          <c:showBubbleSize val="0"/>
        </c:dLbls>
        <c:gapWidth val="150"/>
        <c:overlap val="100"/>
        <c:axId val="167507840"/>
        <c:axId val="167509376"/>
      </c:barChart>
      <c:catAx>
        <c:axId val="1675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509376"/>
        <c:crosses val="autoZero"/>
        <c:auto val="1"/>
        <c:lblAlgn val="ctr"/>
        <c:lblOffset val="100"/>
        <c:tickLblSkip val="1"/>
        <c:tickMarkSkip val="1"/>
        <c:noMultiLvlLbl val="0"/>
      </c:catAx>
      <c:valAx>
        <c:axId val="1675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0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676</c:v>
                </c:pt>
                <c:pt idx="5">
                  <c:v>631</c:v>
                </c:pt>
                <c:pt idx="8">
                  <c:v>614</c:v>
                </c:pt>
                <c:pt idx="11">
                  <c:v>601</c:v>
                </c:pt>
                <c:pt idx="14">
                  <c:v>581</c:v>
                </c:pt>
              </c:numCache>
            </c:numRef>
          </c:val>
          <c:extLst xmlns:c16r2="http://schemas.microsoft.com/office/drawing/2015/06/chart">
            <c:ext xmlns:c16="http://schemas.microsoft.com/office/drawing/2014/chart" uri="{C3380CC4-5D6E-409C-BE32-E72D297353CC}">
              <c16:uniqueId val="{00000000-278F-4EBE-8FD4-26B841D2AC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8F-4EBE-8FD4-26B841D2AC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20</c:v>
                </c:pt>
                <c:pt idx="9">
                  <c:v>0</c:v>
                </c:pt>
                <c:pt idx="12">
                  <c:v>0</c:v>
                </c:pt>
              </c:numCache>
            </c:numRef>
          </c:val>
          <c:extLst xmlns:c16r2="http://schemas.microsoft.com/office/drawing/2015/06/chart">
            <c:ext xmlns:c16="http://schemas.microsoft.com/office/drawing/2014/chart" uri="{C3380CC4-5D6E-409C-BE32-E72D297353CC}">
              <c16:uniqueId val="{00000002-278F-4EBE-8FD4-26B841D2AC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10</c:v>
                </c:pt>
                <c:pt idx="6">
                  <c:v>10</c:v>
                </c:pt>
                <c:pt idx="9">
                  <c:v>29</c:v>
                </c:pt>
                <c:pt idx="12">
                  <c:v>29</c:v>
                </c:pt>
              </c:numCache>
            </c:numRef>
          </c:val>
          <c:extLst xmlns:c16r2="http://schemas.microsoft.com/office/drawing/2015/06/chart">
            <c:ext xmlns:c16="http://schemas.microsoft.com/office/drawing/2014/chart" uri="{C3380CC4-5D6E-409C-BE32-E72D297353CC}">
              <c16:uniqueId val="{00000003-278F-4EBE-8FD4-26B841D2AC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134</c:v>
                </c:pt>
                <c:pt idx="3">
                  <c:v>110</c:v>
                </c:pt>
                <c:pt idx="6">
                  <c:v>103</c:v>
                </c:pt>
                <c:pt idx="9">
                  <c:v>97</c:v>
                </c:pt>
                <c:pt idx="12">
                  <c:v>93</c:v>
                </c:pt>
              </c:numCache>
            </c:numRef>
          </c:val>
          <c:extLst xmlns:c16r2="http://schemas.microsoft.com/office/drawing/2015/06/chart">
            <c:ext xmlns:c16="http://schemas.microsoft.com/office/drawing/2014/chart" uri="{C3380CC4-5D6E-409C-BE32-E72D297353CC}">
              <c16:uniqueId val="{00000004-278F-4EBE-8FD4-26B841D2AC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8F-4EBE-8FD4-26B841D2AC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8F-4EBE-8FD4-26B841D2AC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847</c:v>
                </c:pt>
                <c:pt idx="3">
                  <c:v>783</c:v>
                </c:pt>
                <c:pt idx="6">
                  <c:v>748</c:v>
                </c:pt>
                <c:pt idx="9">
                  <c:v>734</c:v>
                </c:pt>
                <c:pt idx="12">
                  <c:v>722</c:v>
                </c:pt>
              </c:numCache>
            </c:numRef>
          </c:val>
          <c:extLst xmlns:c16r2="http://schemas.microsoft.com/office/drawing/2015/06/chart">
            <c:ext xmlns:c16="http://schemas.microsoft.com/office/drawing/2014/chart" uri="{C3380CC4-5D6E-409C-BE32-E72D297353CC}">
              <c16:uniqueId val="{00000007-278F-4EBE-8FD4-26B841D2ACA7}"/>
            </c:ext>
          </c:extLst>
        </c:ser>
        <c:dLbls>
          <c:showLegendKey val="0"/>
          <c:showVal val="0"/>
          <c:showCatName val="0"/>
          <c:showSerName val="0"/>
          <c:showPercent val="0"/>
          <c:showBubbleSize val="0"/>
        </c:dLbls>
        <c:gapWidth val="100"/>
        <c:overlap val="100"/>
        <c:axId val="131573248"/>
        <c:axId val="13157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325</c:v>
                </c:pt>
                <c:pt idx="2">
                  <c:v>#N/A</c:v>
                </c:pt>
                <c:pt idx="3">
                  <c:v>#N/A</c:v>
                </c:pt>
                <c:pt idx="4">
                  <c:v>292</c:v>
                </c:pt>
                <c:pt idx="5">
                  <c:v>#N/A</c:v>
                </c:pt>
                <c:pt idx="6">
                  <c:v>#N/A</c:v>
                </c:pt>
                <c:pt idx="7">
                  <c:v>267</c:v>
                </c:pt>
                <c:pt idx="8">
                  <c:v>#N/A</c:v>
                </c:pt>
                <c:pt idx="9">
                  <c:v>#N/A</c:v>
                </c:pt>
                <c:pt idx="10">
                  <c:v>259</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278F-4EBE-8FD4-26B841D2ACA7}"/>
            </c:ext>
          </c:extLst>
        </c:ser>
        <c:dLbls>
          <c:showLegendKey val="0"/>
          <c:showVal val="0"/>
          <c:showCatName val="0"/>
          <c:showSerName val="0"/>
          <c:showPercent val="0"/>
          <c:showBubbleSize val="0"/>
        </c:dLbls>
        <c:marker val="1"/>
        <c:smooth val="0"/>
        <c:axId val="131573248"/>
        <c:axId val="131575168"/>
      </c:lineChart>
      <c:catAx>
        <c:axId val="1315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75168"/>
        <c:crosses val="autoZero"/>
        <c:auto val="1"/>
        <c:lblAlgn val="ctr"/>
        <c:lblOffset val="100"/>
        <c:tickLblSkip val="1"/>
        <c:tickMarkSkip val="1"/>
        <c:noMultiLvlLbl val="0"/>
      </c:catAx>
      <c:valAx>
        <c:axId val="13157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4763</c:v>
                </c:pt>
                <c:pt idx="5">
                  <c:v>4525</c:v>
                </c:pt>
                <c:pt idx="8">
                  <c:v>4463</c:v>
                </c:pt>
                <c:pt idx="11">
                  <c:v>4267</c:v>
                </c:pt>
                <c:pt idx="14">
                  <c:v>4170</c:v>
                </c:pt>
              </c:numCache>
            </c:numRef>
          </c:val>
          <c:extLst xmlns:c16r2="http://schemas.microsoft.com/office/drawing/2015/06/chart">
            <c:ext xmlns:c16="http://schemas.microsoft.com/office/drawing/2014/chart" uri="{C3380CC4-5D6E-409C-BE32-E72D297353CC}">
              <c16:uniqueId val="{00000000-3EDC-4A47-96D5-BCE85334EF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454</c:v>
                </c:pt>
                <c:pt idx="5">
                  <c:v>385</c:v>
                </c:pt>
                <c:pt idx="8">
                  <c:v>323</c:v>
                </c:pt>
                <c:pt idx="11">
                  <c:v>261</c:v>
                </c:pt>
                <c:pt idx="14">
                  <c:v>211</c:v>
                </c:pt>
              </c:numCache>
            </c:numRef>
          </c:val>
          <c:extLst xmlns:c16r2="http://schemas.microsoft.com/office/drawing/2015/06/chart">
            <c:ext xmlns:c16="http://schemas.microsoft.com/office/drawing/2014/chart" uri="{C3380CC4-5D6E-409C-BE32-E72D297353CC}">
              <c16:uniqueId val="{00000001-3EDC-4A47-96D5-BCE85334EF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2076</c:v>
                </c:pt>
                <c:pt idx="5">
                  <c:v>2573</c:v>
                </c:pt>
                <c:pt idx="8">
                  <c:v>3070</c:v>
                </c:pt>
                <c:pt idx="11">
                  <c:v>3283</c:v>
                </c:pt>
                <c:pt idx="14">
                  <c:v>3177</c:v>
                </c:pt>
              </c:numCache>
            </c:numRef>
          </c:val>
          <c:extLst xmlns:c16r2="http://schemas.microsoft.com/office/drawing/2015/06/chart">
            <c:ext xmlns:c16="http://schemas.microsoft.com/office/drawing/2014/chart" uri="{C3380CC4-5D6E-409C-BE32-E72D297353CC}">
              <c16:uniqueId val="{00000002-3EDC-4A47-96D5-BCE85334EF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DC-4A47-96D5-BCE85334EF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DC-4A47-96D5-BCE85334EF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DC-4A47-96D5-BCE85334EF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1074</c:v>
                </c:pt>
                <c:pt idx="3">
                  <c:v>1015</c:v>
                </c:pt>
                <c:pt idx="6">
                  <c:v>1018</c:v>
                </c:pt>
                <c:pt idx="9">
                  <c:v>1010</c:v>
                </c:pt>
                <c:pt idx="12">
                  <c:v>992</c:v>
                </c:pt>
              </c:numCache>
            </c:numRef>
          </c:val>
          <c:extLst xmlns:c16r2="http://schemas.microsoft.com/office/drawing/2015/06/chart">
            <c:ext xmlns:c16="http://schemas.microsoft.com/office/drawing/2014/chart" uri="{C3380CC4-5D6E-409C-BE32-E72D297353CC}">
              <c16:uniqueId val="{00000006-3EDC-4A47-96D5-BCE85334EF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346</c:v>
                </c:pt>
                <c:pt idx="3">
                  <c:v>337</c:v>
                </c:pt>
                <c:pt idx="6">
                  <c:v>327</c:v>
                </c:pt>
                <c:pt idx="9">
                  <c:v>298</c:v>
                </c:pt>
                <c:pt idx="12">
                  <c:v>269</c:v>
                </c:pt>
              </c:numCache>
            </c:numRef>
          </c:val>
          <c:extLst xmlns:c16r2="http://schemas.microsoft.com/office/drawing/2015/06/chart">
            <c:ext xmlns:c16="http://schemas.microsoft.com/office/drawing/2014/chart" uri="{C3380CC4-5D6E-409C-BE32-E72D297353CC}">
              <c16:uniqueId val="{00000007-3EDC-4A47-96D5-BCE85334EF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1153</c:v>
                </c:pt>
                <c:pt idx="3">
                  <c:v>1089</c:v>
                </c:pt>
                <c:pt idx="6">
                  <c:v>1016</c:v>
                </c:pt>
                <c:pt idx="9">
                  <c:v>960</c:v>
                </c:pt>
                <c:pt idx="12">
                  <c:v>858</c:v>
                </c:pt>
              </c:numCache>
            </c:numRef>
          </c:val>
          <c:extLst xmlns:c16r2="http://schemas.microsoft.com/office/drawing/2015/06/chart">
            <c:ext xmlns:c16="http://schemas.microsoft.com/office/drawing/2014/chart" uri="{C3380CC4-5D6E-409C-BE32-E72D297353CC}">
              <c16:uniqueId val="{00000008-3EDC-4A47-96D5-BCE85334EF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43</c:v>
                </c:pt>
                <c:pt idx="3">
                  <c:v>22</c:v>
                </c:pt>
                <c:pt idx="6">
                  <c:v>0</c:v>
                </c:pt>
                <c:pt idx="9">
                  <c:v>0</c:v>
                </c:pt>
                <c:pt idx="12">
                  <c:v>0</c:v>
                </c:pt>
              </c:numCache>
            </c:numRef>
          </c:val>
          <c:extLst xmlns:c16r2="http://schemas.microsoft.com/office/drawing/2015/06/chart">
            <c:ext xmlns:c16="http://schemas.microsoft.com/office/drawing/2014/chart" uri="{C3380CC4-5D6E-409C-BE32-E72D297353CC}">
              <c16:uniqueId val="{00000009-3EDC-4A47-96D5-BCE85334EF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5361</c:v>
                </c:pt>
                <c:pt idx="3">
                  <c:v>4961</c:v>
                </c:pt>
                <c:pt idx="6">
                  <c:v>4800</c:v>
                </c:pt>
                <c:pt idx="9">
                  <c:v>4492</c:v>
                </c:pt>
                <c:pt idx="12">
                  <c:v>4224</c:v>
                </c:pt>
              </c:numCache>
            </c:numRef>
          </c:val>
          <c:extLst xmlns:c16r2="http://schemas.microsoft.com/office/drawing/2015/06/chart">
            <c:ext xmlns:c16="http://schemas.microsoft.com/office/drawing/2014/chart" uri="{C3380CC4-5D6E-409C-BE32-E72D297353CC}">
              <c16:uniqueId val="{0000000A-3EDC-4A47-96D5-BCE85334EF83}"/>
            </c:ext>
          </c:extLst>
        </c:ser>
        <c:dLbls>
          <c:showLegendKey val="0"/>
          <c:showVal val="0"/>
          <c:showCatName val="0"/>
          <c:showSerName val="0"/>
          <c:showPercent val="0"/>
          <c:showBubbleSize val="0"/>
        </c:dLbls>
        <c:gapWidth val="100"/>
        <c:overlap val="100"/>
        <c:axId val="135036288"/>
        <c:axId val="13504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EDC-4A47-96D5-BCE85334EF83}"/>
            </c:ext>
          </c:extLst>
        </c:ser>
        <c:dLbls>
          <c:showLegendKey val="0"/>
          <c:showVal val="0"/>
          <c:showCatName val="0"/>
          <c:showSerName val="0"/>
          <c:showPercent val="0"/>
          <c:showBubbleSize val="0"/>
        </c:dLbls>
        <c:marker val="1"/>
        <c:smooth val="0"/>
        <c:axId val="135036288"/>
        <c:axId val="135042560"/>
      </c:lineChart>
      <c:catAx>
        <c:axId val="1350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42560"/>
        <c:crosses val="autoZero"/>
        <c:auto val="1"/>
        <c:lblAlgn val="ctr"/>
        <c:lblOffset val="100"/>
        <c:tickLblSkip val="1"/>
        <c:tickMarkSkip val="1"/>
        <c:noMultiLvlLbl val="0"/>
      </c:catAx>
      <c:valAx>
        <c:axId val="1350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3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1688</c:v>
                </c:pt>
                <c:pt idx="1">
                  <c:v>1784</c:v>
                </c:pt>
                <c:pt idx="2">
                  <c:v>1834</c:v>
                </c:pt>
              </c:numCache>
            </c:numRef>
          </c:val>
          <c:extLst xmlns:c16r2="http://schemas.microsoft.com/office/drawing/2015/06/chart">
            <c:ext xmlns:c16="http://schemas.microsoft.com/office/drawing/2014/chart" uri="{C3380CC4-5D6E-409C-BE32-E72D297353CC}">
              <c16:uniqueId val="{00000000-14B7-4BD6-A5E2-08A34658DA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4B7-4BD6-A5E2-08A34658DA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1010</c:v>
                </c:pt>
                <c:pt idx="1">
                  <c:v>1126</c:v>
                </c:pt>
                <c:pt idx="2">
                  <c:v>962</c:v>
                </c:pt>
              </c:numCache>
            </c:numRef>
          </c:val>
          <c:extLst xmlns:c16r2="http://schemas.microsoft.com/office/drawing/2015/06/chart">
            <c:ext xmlns:c16="http://schemas.microsoft.com/office/drawing/2014/chart" uri="{C3380CC4-5D6E-409C-BE32-E72D297353CC}">
              <c16:uniqueId val="{00000002-14B7-4BD6-A5E2-08A34658DA1D}"/>
            </c:ext>
          </c:extLst>
        </c:ser>
        <c:dLbls>
          <c:showLegendKey val="0"/>
          <c:showVal val="0"/>
          <c:showCatName val="0"/>
          <c:showSerName val="0"/>
          <c:showPercent val="0"/>
          <c:showBubbleSize val="0"/>
        </c:dLbls>
        <c:gapWidth val="120"/>
        <c:overlap val="100"/>
        <c:axId val="167831040"/>
        <c:axId val="167832576"/>
      </c:barChart>
      <c:catAx>
        <c:axId val="16783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832576"/>
        <c:crosses val="autoZero"/>
        <c:auto val="1"/>
        <c:lblAlgn val="ctr"/>
        <c:lblOffset val="100"/>
        <c:tickLblSkip val="1"/>
        <c:tickMarkSkip val="1"/>
        <c:noMultiLvlLbl val="0"/>
      </c:catAx>
      <c:valAx>
        <c:axId val="167832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83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の地方債償還額のピーク以降、増毛町財政改革方針に基づき、投資的事業を抑制してきたことから、元利償還金は年々減少傾向にある。今後も新規地方債発行にあたっては財政状況を勘案し、計画的な発行に努めるなど公債費の縮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現在高は</a:t>
          </a:r>
          <a:r>
            <a:rPr kumimoji="1" lang="en-US" altLang="ja-JP" sz="1000">
              <a:latin typeface="ＭＳ ゴシック" pitchFamily="49" charset="-128"/>
              <a:ea typeface="ＭＳ ゴシック" pitchFamily="49" charset="-128"/>
            </a:rPr>
            <a:t>274</a:t>
          </a:r>
          <a:r>
            <a:rPr kumimoji="1" lang="ja-JP" altLang="en-US" sz="1000">
              <a:latin typeface="ＭＳ ゴシック" pitchFamily="49" charset="-128"/>
              <a:ea typeface="ＭＳ ゴシック" pitchFamily="49" charset="-128"/>
            </a:rPr>
            <a:t>千円であり、毎年度の公債費残高及び元利償還金とも減少傾向にあるため積立の予定はない。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新規地方債の発行上限額の設定や投資的事業費の抑制、繰上償還の実施等により一般会計等に係る地方債現在高が年々減少しており、また、経常経費の縮減や使用料の徴収強化により公営企業への繰入見込額、退職者と同数の職員採用による退職手当見込額の減少などの理由からここ数年は将来負担額は徐々に減少しており、ふるさと納税基金などの充当可能基金</a:t>
          </a:r>
          <a:r>
            <a:rPr kumimoji="1" lang="ja-JP" altLang="en-US" sz="1200">
              <a:solidFill>
                <a:schemeClr val="dk1"/>
              </a:solidFill>
              <a:effectLst/>
              <a:latin typeface="+mn-lt"/>
              <a:ea typeface="+mn-ea"/>
              <a:cs typeface="+mn-cs"/>
            </a:rPr>
            <a:t>も一定程度の規模を確保</a:t>
          </a:r>
          <a:r>
            <a:rPr kumimoji="1" lang="ja-JP" altLang="ja-JP" sz="1200">
              <a:solidFill>
                <a:schemeClr val="dk1"/>
              </a:solidFill>
              <a:effectLst/>
              <a:latin typeface="+mn-lt"/>
              <a:ea typeface="+mn-ea"/>
              <a:cs typeface="+mn-cs"/>
            </a:rPr>
            <a:t>しているため、平成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年度決算から将来負担比率は算出されていない。</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北海道増毛町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財政運営プランに基づいた前年度決算剰余金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５０百万円を「財政調整基金」へ、ふるさと納税に係る１８４百万円を「頑張れ増毛応援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「頑張れ増毛応援基金」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２１７百万円、「公共施設整備等基金」１２２百万円、「地域振興基金」７百万円の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取崩し各事業に充てた。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結果、基金全体として１１４百万円の減となった。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今後も財政運営プランに基づき前年度決算剰余金を積み立てる予定だが、公営住宅や公共施設等の建替の普通建設事業が控えているた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め、目的に合った取崩しも計画的に行い適正管理に努める。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・頑張れ増毛応援基金：「頑張れ増毛応援寄附金」（ふるさと納税）を原資として、寄付者が指定する事業に充て個性あるふるさとづくり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・公共施設整備等基金：公共施設の建設や大規模改修等の整備の推進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・地域振興基金：地域の特性を活かした個性豊かなまちづくりを推進するための施策の推進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・地域福祉基金：在宅福祉の普及及び向上、健康及び生きがいづくりのための必要な事業の推進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・ＪＲ留萌線代替輸送確保基金：ＪＲ留萌線（留萌・増毛間）廃止に伴う代替輸送事業の推進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・頑張れ増毛応援基金：寄付者の各種指定事業の財源として２１７百万円を充当した一方で、寄附金から１８４百万円を積立てたことによ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り、差引３３百万円の減少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・公共施設整備等基金：公営住宅建替事業の財源として１２２百万円を充当したことにより減少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・地域振興基金：増毛駅周辺整備に係る関連事業の財源として７百万円を充当したことにより減少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・地域福祉金：取崩し及び積立がなかったため増減なし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・ＪＲ留萌線代替輸送確保基金：ＪＲ代替輸送事業の財源として２百万円を充当したことにより減少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・頑張れ増毛応援基金：寄附者の指定事業を実施するため積み立てし、各種事業の財源としていく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・公共施設整備等基金：今後予定されている公営住宅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や公共施設等の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建替事業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の財源として計画的に充当していく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・地域振興基金：使途目的に合致する事業・施策の財源として計画的に充当していく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・地域振興基金：使途目的に合致する事業・施策の財源として計画的に充当していく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・ＪＲ留萌線代替輸送確保基金：使途目的に合致する事業・施策の財源として計画的に充当していく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財政運営プランに基づいた前年度余剰金の積立により５０百万円の増となった。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予測不能な事態や災害への対応として備えるが、基金の使途の明確化を図るため個々の特定目的基金へ組み替えを予定している。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毎年度の公債費残高及び元利償還金とも減少してきており、積立及び取崩しの必要がないため増減はない。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毎年度の公債費残高医及び元利償還金とも減少傾向にあり、積立及び取崩しの予定はない。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4,262
369.71
5,021,037
4,922,099
91,221
2,845,683
4,224,992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en-US" altLang="ja-JP" sz="1100">
              <a:solidFill>
                <a:schemeClr val="dk1"/>
              </a:solidFill>
              <a:effectLst/>
              <a:latin typeface="+mn-lt"/>
              <a:ea typeface="+mn-ea"/>
              <a:cs typeface="+mn-cs"/>
            </a:rPr>
            <a:t>H31.1.1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）に加え、基幹産業が第一次産業である当町には大規模事業所がないことから、財政基盤が弱く、類似団体平均を下回っている。</a:t>
          </a:r>
          <a:endParaRPr lang="ja-JP" altLang="ja-JP">
            <a:effectLst/>
          </a:endParaRPr>
        </a:p>
        <a:p>
          <a:r>
            <a:rPr kumimoji="1" lang="ja-JP" altLang="ja-JP" sz="1100">
              <a:solidFill>
                <a:schemeClr val="dk1"/>
              </a:solidFill>
              <a:effectLst/>
              <a:latin typeface="+mn-lt"/>
              <a:ea typeface="+mn-ea"/>
              <a:cs typeface="+mn-cs"/>
            </a:rPr>
            <a:t>今後の改善に向け、引き続き町税等の徴収率向上対策や未利用地売却の歳入確保に努めるとともに、歳出全般にわたって見直し、特に投資的事業の計画的実施により財政の健全化を図る。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）や公債費（</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が高いため、類似団体平均を上回っていることから、今後も改善に向け、新規発行の地方債については、財政状況を勘案した計画的で有利な発行に努める。また、定員管理の適正化や各種手当て見直し等による人件費の抑制を図り、行財政改革の取り組みを継続することで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152506</xdr:rowOff>
    </xdr:from>
    <xdr:to>
      <xdr:col>23</xdr:col>
      <xdr:colOff>133350</xdr:colOff>
      <xdr:row>64</xdr:row>
      <xdr:rowOff>29316</xdr:rowOff>
    </xdr:to>
    <xdr:cxnSp macro="">
      <xdr:nvCxnSpPr>
        <xdr:cNvPr id="129" name="直線コネクタ 128"/>
        <xdr:cNvCxnSpPr/>
      </xdr:nvCxnSpPr>
      <xdr:spPr>
        <a:xfrm>
          <a:off x="4114800" y="109538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64029</xdr:rowOff>
    </xdr:from>
    <xdr:to>
      <xdr:col>19</xdr:col>
      <xdr:colOff>133350</xdr:colOff>
      <xdr:row>63</xdr:row>
      <xdr:rowOff>152506</xdr:rowOff>
    </xdr:to>
    <xdr:cxnSp macro="">
      <xdr:nvCxnSpPr>
        <xdr:cNvPr id="132" name="直線コネクタ 131"/>
        <xdr:cNvCxnSpPr/>
      </xdr:nvCxnSpPr>
      <xdr:spPr>
        <a:xfrm>
          <a:off x="3225800" y="1086537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64029</xdr:rowOff>
    </xdr:to>
    <xdr:cxnSp macro="">
      <xdr:nvCxnSpPr>
        <xdr:cNvPr id="135" name="直線コネクタ 134"/>
        <xdr:cNvCxnSpPr/>
      </xdr:nvCxnSpPr>
      <xdr:spPr>
        <a:xfrm>
          <a:off x="2336800" y="1084326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138430</xdr:rowOff>
    </xdr:to>
    <xdr:cxnSp macro="">
      <xdr:nvCxnSpPr>
        <xdr:cNvPr id="138" name="直線コネクタ 137"/>
        <xdr:cNvCxnSpPr/>
      </xdr:nvCxnSpPr>
      <xdr:spPr>
        <a:xfrm flipV="1">
          <a:off x="1447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2" name="テキスト ボックス 141"/>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149966</xdr:rowOff>
    </xdr:from>
    <xdr:to>
      <xdr:col>23</xdr:col>
      <xdr:colOff>184150</xdr:colOff>
      <xdr:row>64</xdr:row>
      <xdr:rowOff>80116</xdr:rowOff>
    </xdr:to>
    <xdr:sp macro="" textlink="">
      <xdr:nvSpPr>
        <xdr:cNvPr id="148" name="楕円 147"/>
        <xdr:cNvSpPr/>
      </xdr:nvSpPr>
      <xdr:spPr>
        <a:xfrm>
          <a:off x="49022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122043</xdr:rowOff>
    </xdr:from>
    <xdr:ext cx="762000" cy="259045"/>
    <xdr:sp macro="" textlink="">
      <xdr:nvSpPr>
        <xdr:cNvPr id="149" name="財政構造の弾力性該当値テキスト"/>
        <xdr:cNvSpPr txBox="1"/>
      </xdr:nvSpPr>
      <xdr:spPr>
        <a:xfrm>
          <a:off x="5041900" y="109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101706</xdr:rowOff>
    </xdr:from>
    <xdr:to>
      <xdr:col>19</xdr:col>
      <xdr:colOff>184150</xdr:colOff>
      <xdr:row>64</xdr:row>
      <xdr:rowOff>31856</xdr:rowOff>
    </xdr:to>
    <xdr:sp macro="" textlink="">
      <xdr:nvSpPr>
        <xdr:cNvPr id="150" name="楕円 149"/>
        <xdr:cNvSpPr/>
      </xdr:nvSpPr>
      <xdr:spPr>
        <a:xfrm>
          <a:off x="4064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51" name="テキスト ボックス 150"/>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13229</xdr:rowOff>
    </xdr:from>
    <xdr:to>
      <xdr:col>15</xdr:col>
      <xdr:colOff>133350</xdr:colOff>
      <xdr:row>63</xdr:row>
      <xdr:rowOff>114829</xdr:rowOff>
    </xdr:to>
    <xdr:sp macro="" textlink="">
      <xdr:nvSpPr>
        <xdr:cNvPr id="152" name="楕円 151"/>
        <xdr:cNvSpPr/>
      </xdr:nvSpPr>
      <xdr:spPr>
        <a:xfrm>
          <a:off x="3175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99606</xdr:rowOff>
    </xdr:from>
    <xdr:ext cx="762000" cy="259045"/>
    <xdr:sp macro="" textlink="">
      <xdr:nvSpPr>
        <xdr:cNvPr id="153" name="テキスト ボックス 152"/>
        <xdr:cNvSpPr txBox="1"/>
      </xdr:nvSpPr>
      <xdr:spPr>
        <a:xfrm>
          <a:off x="2844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4" name="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5" name="テキスト ボックス 154"/>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主な要因は、人件費であり、単独設置の消防本部、養護老人ホームや有床診療所を直営で行っているためである。今後も財政運営プランに基づき、適正な定員管理に努めるとともに運営のあり方を検討し、コスト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50073</xdr:rowOff>
    </xdr:from>
    <xdr:to>
      <xdr:col>23</xdr:col>
      <xdr:colOff>133350</xdr:colOff>
      <xdr:row>83</xdr:row>
      <xdr:rowOff>74056</xdr:rowOff>
    </xdr:to>
    <xdr:cxnSp macro="">
      <xdr:nvCxnSpPr>
        <xdr:cNvPr id="193" name="直線コネクタ 192"/>
        <xdr:cNvCxnSpPr/>
      </xdr:nvCxnSpPr>
      <xdr:spPr>
        <a:xfrm flipV="1">
          <a:off x="4114800" y="14280423"/>
          <a:ext cx="8382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37793</xdr:rowOff>
    </xdr:from>
    <xdr:to>
      <xdr:col>19</xdr:col>
      <xdr:colOff>133350</xdr:colOff>
      <xdr:row>83</xdr:row>
      <xdr:rowOff>74056</xdr:rowOff>
    </xdr:to>
    <xdr:cxnSp macro="">
      <xdr:nvCxnSpPr>
        <xdr:cNvPr id="196" name="直線コネクタ 195"/>
        <xdr:cNvCxnSpPr/>
      </xdr:nvCxnSpPr>
      <xdr:spPr>
        <a:xfrm>
          <a:off x="3225800" y="14268143"/>
          <a:ext cx="889000"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170900</xdr:rowOff>
    </xdr:from>
    <xdr:to>
      <xdr:col>15</xdr:col>
      <xdr:colOff>82550</xdr:colOff>
      <xdr:row>83</xdr:row>
      <xdr:rowOff>37793</xdr:rowOff>
    </xdr:to>
    <xdr:cxnSp macro="">
      <xdr:nvCxnSpPr>
        <xdr:cNvPr id="199" name="直線コネクタ 198"/>
        <xdr:cNvCxnSpPr/>
      </xdr:nvCxnSpPr>
      <xdr:spPr>
        <a:xfrm>
          <a:off x="2336800" y="14229800"/>
          <a:ext cx="889000" cy="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127392</xdr:rowOff>
    </xdr:from>
    <xdr:to>
      <xdr:col>11</xdr:col>
      <xdr:colOff>31750</xdr:colOff>
      <xdr:row>82</xdr:row>
      <xdr:rowOff>170900</xdr:rowOff>
    </xdr:to>
    <xdr:cxnSp macro="">
      <xdr:nvCxnSpPr>
        <xdr:cNvPr id="202" name="直線コネクタ 201"/>
        <xdr:cNvCxnSpPr/>
      </xdr:nvCxnSpPr>
      <xdr:spPr>
        <a:xfrm>
          <a:off x="1447800" y="14186292"/>
          <a:ext cx="889000" cy="4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170723</xdr:rowOff>
    </xdr:from>
    <xdr:to>
      <xdr:col>23</xdr:col>
      <xdr:colOff>184150</xdr:colOff>
      <xdr:row>83</xdr:row>
      <xdr:rowOff>100873</xdr:rowOff>
    </xdr:to>
    <xdr:sp macro="" textlink="">
      <xdr:nvSpPr>
        <xdr:cNvPr id="212" name="楕円 211"/>
        <xdr:cNvSpPr/>
      </xdr:nvSpPr>
      <xdr:spPr>
        <a:xfrm>
          <a:off x="4902200" y="142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142800</xdr:rowOff>
    </xdr:from>
    <xdr:ext cx="762000" cy="259045"/>
    <xdr:sp macro="" textlink="">
      <xdr:nvSpPr>
        <xdr:cNvPr id="213" name="人件費・物件費等の状況該当値テキスト"/>
        <xdr:cNvSpPr txBox="1"/>
      </xdr:nvSpPr>
      <xdr:spPr>
        <a:xfrm>
          <a:off x="5041900" y="142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23256</xdr:rowOff>
    </xdr:from>
    <xdr:to>
      <xdr:col>19</xdr:col>
      <xdr:colOff>184150</xdr:colOff>
      <xdr:row>83</xdr:row>
      <xdr:rowOff>124856</xdr:rowOff>
    </xdr:to>
    <xdr:sp macro="" textlink="">
      <xdr:nvSpPr>
        <xdr:cNvPr id="214" name="楕円 213"/>
        <xdr:cNvSpPr/>
      </xdr:nvSpPr>
      <xdr:spPr>
        <a:xfrm>
          <a:off x="4064000" y="142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109633</xdr:rowOff>
    </xdr:from>
    <xdr:ext cx="736600" cy="259045"/>
    <xdr:sp macro="" textlink="">
      <xdr:nvSpPr>
        <xdr:cNvPr id="215" name="テキスト ボックス 214"/>
        <xdr:cNvSpPr txBox="1"/>
      </xdr:nvSpPr>
      <xdr:spPr>
        <a:xfrm>
          <a:off x="3733800" y="1433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158443</xdr:rowOff>
    </xdr:from>
    <xdr:to>
      <xdr:col>15</xdr:col>
      <xdr:colOff>133350</xdr:colOff>
      <xdr:row>83</xdr:row>
      <xdr:rowOff>88593</xdr:rowOff>
    </xdr:to>
    <xdr:sp macro="" textlink="">
      <xdr:nvSpPr>
        <xdr:cNvPr id="216" name="楕円 215"/>
        <xdr:cNvSpPr/>
      </xdr:nvSpPr>
      <xdr:spPr>
        <a:xfrm>
          <a:off x="3175000" y="142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73370</xdr:rowOff>
    </xdr:from>
    <xdr:ext cx="762000" cy="259045"/>
    <xdr:sp macro="" textlink="">
      <xdr:nvSpPr>
        <xdr:cNvPr id="217" name="テキスト ボックス 216"/>
        <xdr:cNvSpPr txBox="1"/>
      </xdr:nvSpPr>
      <xdr:spPr>
        <a:xfrm>
          <a:off x="2844800" y="143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120100</xdr:rowOff>
    </xdr:from>
    <xdr:to>
      <xdr:col>11</xdr:col>
      <xdr:colOff>82550</xdr:colOff>
      <xdr:row>83</xdr:row>
      <xdr:rowOff>50250</xdr:rowOff>
    </xdr:to>
    <xdr:sp macro="" textlink="">
      <xdr:nvSpPr>
        <xdr:cNvPr id="218" name="楕円 217"/>
        <xdr:cNvSpPr/>
      </xdr:nvSpPr>
      <xdr:spPr>
        <a:xfrm>
          <a:off x="2286000" y="141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35027</xdr:rowOff>
    </xdr:from>
    <xdr:ext cx="762000" cy="259045"/>
    <xdr:sp macro="" textlink="">
      <xdr:nvSpPr>
        <xdr:cNvPr id="219" name="テキスト ボックス 218"/>
        <xdr:cNvSpPr txBox="1"/>
      </xdr:nvSpPr>
      <xdr:spPr>
        <a:xfrm>
          <a:off x="1955800" y="142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76592</xdr:rowOff>
    </xdr:from>
    <xdr:to>
      <xdr:col>7</xdr:col>
      <xdr:colOff>31750</xdr:colOff>
      <xdr:row>83</xdr:row>
      <xdr:rowOff>6742</xdr:rowOff>
    </xdr:to>
    <xdr:sp macro="" textlink="">
      <xdr:nvSpPr>
        <xdr:cNvPr id="220" name="楕円 219"/>
        <xdr:cNvSpPr/>
      </xdr:nvSpPr>
      <xdr:spPr>
        <a:xfrm>
          <a:off x="1397000" y="141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162969</xdr:rowOff>
    </xdr:from>
    <xdr:ext cx="762000" cy="259045"/>
    <xdr:sp macro="" textlink="">
      <xdr:nvSpPr>
        <xdr:cNvPr id="221" name="テキスト ボックス 220"/>
        <xdr:cNvSpPr txBox="1"/>
      </xdr:nvSpPr>
      <xdr:spPr>
        <a:xfrm>
          <a:off x="1066800" y="1422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類似団体平均と比較し、やや下回る状況となっており、引き続き適正な定員管理、各種手当ての見直し等の給与の適正化に努める。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20638</xdr:rowOff>
    </xdr:to>
    <xdr:cxnSp macro="">
      <xdr:nvCxnSpPr>
        <xdr:cNvPr id="251" name="直線コネクタ 250"/>
        <xdr:cNvCxnSpPr/>
      </xdr:nvCxnSpPr>
      <xdr:spPr>
        <a:xfrm flipV="1">
          <a:off x="16179800" y="149126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87</xdr:row>
      <xdr:rowOff>20638</xdr:rowOff>
    </xdr:to>
    <xdr:cxnSp macro="">
      <xdr:nvCxnSpPr>
        <xdr:cNvPr id="254" name="直線コネクタ 253"/>
        <xdr:cNvCxnSpPr/>
      </xdr:nvCxnSpPr>
      <xdr:spPr>
        <a:xfrm>
          <a:off x="15290800" y="148643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119698</xdr:rowOff>
    </xdr:to>
    <xdr:cxnSp macro="">
      <xdr:nvCxnSpPr>
        <xdr:cNvPr id="257" name="直線コネクタ 256"/>
        <xdr:cNvCxnSpPr/>
      </xdr:nvCxnSpPr>
      <xdr:spPr>
        <a:xfrm>
          <a:off x="14401800" y="148282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131763</xdr:rowOff>
    </xdr:to>
    <xdr:cxnSp macro="">
      <xdr:nvCxnSpPr>
        <xdr:cNvPr id="260" name="直線コネクタ 259"/>
        <xdr:cNvCxnSpPr/>
      </xdr:nvCxnSpPr>
      <xdr:spPr>
        <a:xfrm flipV="1">
          <a:off x="13512800" y="148282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64" name="テキスト ボックス 263"/>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0" name="楕円 269"/>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133684</xdr:rowOff>
    </xdr:from>
    <xdr:ext cx="762000" cy="259045"/>
    <xdr:sp macro="" textlink="">
      <xdr:nvSpPr>
        <xdr:cNvPr id="271" name="給与水準   （国との比較）該当値テキスト"/>
        <xdr:cNvSpPr txBox="1"/>
      </xdr:nvSpPr>
      <xdr:spPr>
        <a:xfrm>
          <a:off x="171069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2" name="楕円 271"/>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73" name="テキスト ボックス 272"/>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4" name="楕円 273"/>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75" name="テキスト ボックス 274"/>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6" name="楕円 275"/>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7" name="テキスト ボックス 276"/>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78" name="楕円 277"/>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79" name="テキスト ボックス 278"/>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類似団体平均を上回っている主な要因は、単独設置の消防本部、養護老人ホームや有床診療所を直営で行っているためである。今後も財政運営プランに基づき、適正な定員管理に努める。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47335</xdr:rowOff>
    </xdr:to>
    <xdr:cxnSp macro="">
      <xdr:nvCxnSpPr>
        <xdr:cNvPr id="316" name="直線コネクタ 315"/>
        <xdr:cNvCxnSpPr/>
      </xdr:nvCxnSpPr>
      <xdr:spPr>
        <a:xfrm flipV="1">
          <a:off x="16179800" y="10501993"/>
          <a:ext cx="8382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47335</xdr:rowOff>
    </xdr:to>
    <xdr:cxnSp macro="">
      <xdr:nvCxnSpPr>
        <xdr:cNvPr id="319" name="直線コネクタ 318"/>
        <xdr:cNvCxnSpPr/>
      </xdr:nvCxnSpPr>
      <xdr:spPr>
        <a:xfrm>
          <a:off x="15290800" y="1048648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146395</xdr:rowOff>
    </xdr:from>
    <xdr:to>
      <xdr:col>72</xdr:col>
      <xdr:colOff>203200</xdr:colOff>
      <xdr:row>61</xdr:row>
      <xdr:rowOff>28031</xdr:rowOff>
    </xdr:to>
    <xdr:cxnSp macro="">
      <xdr:nvCxnSpPr>
        <xdr:cNvPr id="322" name="直線コネクタ 321"/>
        <xdr:cNvCxnSpPr/>
      </xdr:nvCxnSpPr>
      <xdr:spPr>
        <a:xfrm>
          <a:off x="14401800" y="1043339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146395</xdr:rowOff>
    </xdr:from>
    <xdr:to>
      <xdr:col>68</xdr:col>
      <xdr:colOff>152400</xdr:colOff>
      <xdr:row>61</xdr:row>
      <xdr:rowOff>3556</xdr:rowOff>
    </xdr:to>
    <xdr:cxnSp macro="">
      <xdr:nvCxnSpPr>
        <xdr:cNvPr id="325" name="直線コネクタ 324"/>
        <xdr:cNvCxnSpPr/>
      </xdr:nvCxnSpPr>
      <xdr:spPr>
        <a:xfrm flipV="1">
          <a:off x="13512800" y="10433395"/>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xdr:cNvSpPr txBox="1"/>
      </xdr:nvSpPr>
      <xdr:spPr>
        <a:xfrm>
          <a:off x="13131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5" name="楕円 334"/>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136270</xdr:rowOff>
    </xdr:from>
    <xdr:ext cx="762000" cy="259045"/>
    <xdr:sp macro="" textlink="">
      <xdr:nvSpPr>
        <xdr:cNvPr id="336" name="定員管理の状況該当値テキスト"/>
        <xdr:cNvSpPr txBox="1"/>
      </xdr:nvSpPr>
      <xdr:spPr>
        <a:xfrm>
          <a:off x="17106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167985</xdr:rowOff>
    </xdr:from>
    <xdr:to>
      <xdr:col>77</xdr:col>
      <xdr:colOff>95250</xdr:colOff>
      <xdr:row>61</xdr:row>
      <xdr:rowOff>98135</xdr:rowOff>
    </xdr:to>
    <xdr:sp macro="" textlink="">
      <xdr:nvSpPr>
        <xdr:cNvPr id="337" name="楕円 336"/>
        <xdr:cNvSpPr/>
      </xdr:nvSpPr>
      <xdr:spPr>
        <a:xfrm>
          <a:off x="16129000" y="104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82912</xdr:rowOff>
    </xdr:from>
    <xdr:ext cx="736600" cy="259045"/>
    <xdr:sp macro="" textlink="">
      <xdr:nvSpPr>
        <xdr:cNvPr id="338" name="テキスト ボックス 337"/>
        <xdr:cNvSpPr txBox="1"/>
      </xdr:nvSpPr>
      <xdr:spPr>
        <a:xfrm>
          <a:off x="15798800" y="105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39" name="楕円 338"/>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63608</xdr:rowOff>
    </xdr:from>
    <xdr:ext cx="762000" cy="259045"/>
    <xdr:sp macro="" textlink="">
      <xdr:nvSpPr>
        <xdr:cNvPr id="340" name="テキスト ボックス 339"/>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95595</xdr:rowOff>
    </xdr:from>
    <xdr:to>
      <xdr:col>68</xdr:col>
      <xdr:colOff>203200</xdr:colOff>
      <xdr:row>61</xdr:row>
      <xdr:rowOff>25745</xdr:rowOff>
    </xdr:to>
    <xdr:sp macro="" textlink="">
      <xdr:nvSpPr>
        <xdr:cNvPr id="341" name="楕円 340"/>
        <xdr:cNvSpPr/>
      </xdr:nvSpPr>
      <xdr:spPr>
        <a:xfrm>
          <a:off x="14351000" y="103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10522</xdr:rowOff>
    </xdr:from>
    <xdr:ext cx="762000" cy="259045"/>
    <xdr:sp macro="" textlink="">
      <xdr:nvSpPr>
        <xdr:cNvPr id="342" name="テキスト ボックス 341"/>
        <xdr:cNvSpPr txBox="1"/>
      </xdr:nvSpPr>
      <xdr:spPr>
        <a:xfrm>
          <a:off x="14020800" y="104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3" name="楕円 342"/>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39133</xdr:rowOff>
    </xdr:from>
    <xdr:ext cx="762000" cy="259045"/>
    <xdr:sp macro="" textlink="">
      <xdr:nvSpPr>
        <xdr:cNvPr id="344" name="テキスト ボックス 343"/>
        <xdr:cNvSpPr txBox="1"/>
      </xdr:nvSpPr>
      <xdr:spPr>
        <a:xfrm>
          <a:off x="131318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平成６年度及び９～</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年度に実施された大型事業に係る地方債の償還に伴い上昇していたが、平成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増毛町財政改革方針に基づき、投資的事業の抑制や繰上償還等の実施により元利償還金は減少しており、今後も実質公債費比率の改善に努める。しかしながら、未だ類似団体平均を上回っている状況にあり、引き続き新規地方債の計画的な発行に努め、さらに公債費残高の縮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68834</xdr:rowOff>
    </xdr:to>
    <xdr:cxnSp macro="">
      <xdr:nvCxnSpPr>
        <xdr:cNvPr id="375" name="直線コネクタ 374"/>
        <xdr:cNvCxnSpPr/>
      </xdr:nvCxnSpPr>
      <xdr:spPr>
        <a:xfrm>
          <a:off x="16179800" y="7269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107442</xdr:rowOff>
    </xdr:to>
    <xdr:cxnSp macro="">
      <xdr:nvCxnSpPr>
        <xdr:cNvPr id="378" name="直線コネクタ 377"/>
        <xdr:cNvCxnSpPr/>
      </xdr:nvCxnSpPr>
      <xdr:spPr>
        <a:xfrm flipV="1">
          <a:off x="15290800" y="726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107442</xdr:rowOff>
    </xdr:from>
    <xdr:to>
      <xdr:col>72</xdr:col>
      <xdr:colOff>203200</xdr:colOff>
      <xdr:row>42</xdr:row>
      <xdr:rowOff>146050</xdr:rowOff>
    </xdr:to>
    <xdr:cxnSp macro="">
      <xdr:nvCxnSpPr>
        <xdr:cNvPr id="381" name="直線コネクタ 380"/>
        <xdr:cNvCxnSpPr/>
      </xdr:nvCxnSpPr>
      <xdr:spPr>
        <a:xfrm flipV="1">
          <a:off x="14401800" y="73083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13208</xdr:rowOff>
    </xdr:to>
    <xdr:cxnSp macro="">
      <xdr:nvCxnSpPr>
        <xdr:cNvPr id="384" name="直線コネクタ 383"/>
        <xdr:cNvCxnSpPr/>
      </xdr:nvCxnSpPr>
      <xdr:spPr>
        <a:xfrm flipV="1">
          <a:off x="13512800" y="734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88" name="テキスト ボックス 387"/>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4" name="楕円 393"/>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5"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6" name="楕円 395"/>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7" name="テキスト ボックス 396"/>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56642</xdr:rowOff>
    </xdr:from>
    <xdr:to>
      <xdr:col>73</xdr:col>
      <xdr:colOff>44450</xdr:colOff>
      <xdr:row>42</xdr:row>
      <xdr:rowOff>158242</xdr:rowOff>
    </xdr:to>
    <xdr:sp macro="" textlink="">
      <xdr:nvSpPr>
        <xdr:cNvPr id="398" name="楕円 397"/>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143019</xdr:rowOff>
    </xdr:from>
    <xdr:ext cx="762000" cy="259045"/>
    <xdr:sp macro="" textlink="">
      <xdr:nvSpPr>
        <xdr:cNvPr id="399" name="テキスト ボックス 398"/>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0" name="楕円 39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1" name="テキスト ボックス 40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133858</xdr:rowOff>
    </xdr:from>
    <xdr:to>
      <xdr:col>64</xdr:col>
      <xdr:colOff>152400</xdr:colOff>
      <xdr:row>43</xdr:row>
      <xdr:rowOff>64008</xdr:rowOff>
    </xdr:to>
    <xdr:sp macro="" textlink="">
      <xdr:nvSpPr>
        <xdr:cNvPr id="402" name="楕円 401"/>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48785</xdr:rowOff>
    </xdr:from>
    <xdr:ext cx="762000" cy="259045"/>
    <xdr:sp macro="" textlink="">
      <xdr:nvSpPr>
        <xdr:cNvPr id="403" name="テキスト ボックス 402"/>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類似団体と比較し、過去に行った普通建設事業に係る起債残高と職員数が多く、充当可能基金が少ないため、平成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年度決算までは類似団体平均を上回っていたが、繰上償還や新規地方債の計画的な発行と充当可能基金の増加により、平成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年度決算から将来負担比率は算出されていない。今後も同様に新規地方債の計画的な発行や投資的事業を抑制し、財政健全化に努める。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54" name="楕円 453"/>
        <xdr:cNvSpPr/>
      </xdr:nvSpPr>
      <xdr:spPr>
        <a:xfrm>
          <a:off x="1346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74403</xdr:rowOff>
    </xdr:from>
    <xdr:ext cx="762000" cy="259045"/>
    <xdr:sp macro="" textlink="">
      <xdr:nvSpPr>
        <xdr:cNvPr id="455" name="テキスト ボックス 454"/>
        <xdr:cNvSpPr txBox="1"/>
      </xdr:nvSpPr>
      <xdr:spPr>
        <a:xfrm>
          <a:off x="1313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4,262
369.71
5,021,037
4,922,099
91,221
2,845,683
4,224,992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類似団体平均を上回っている主な要因は、単独設置の消防本部、養護老人ホームや有床診療所を直営で行っているためである。今後も財政運営プランに基づき、適正な定員管理に努める。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168148</xdr:rowOff>
    </xdr:from>
    <xdr:to>
      <xdr:col>24</xdr:col>
      <xdr:colOff>25400</xdr:colOff>
      <xdr:row>39</xdr:row>
      <xdr:rowOff>56134</xdr:rowOff>
    </xdr:to>
    <xdr:cxnSp macro="">
      <xdr:nvCxnSpPr>
        <xdr:cNvPr id="64" name="直線コネクタ 63"/>
        <xdr:cNvCxnSpPr/>
      </xdr:nvCxnSpPr>
      <xdr:spPr>
        <a:xfrm>
          <a:off x="3987800" y="66832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168148</xdr:rowOff>
    </xdr:to>
    <xdr:cxnSp macro="">
      <xdr:nvCxnSpPr>
        <xdr:cNvPr id="67" name="直線コネクタ 66"/>
        <xdr:cNvCxnSpPr/>
      </xdr:nvCxnSpPr>
      <xdr:spPr>
        <a:xfrm>
          <a:off x="3098800" y="6596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117856</xdr:rowOff>
    </xdr:to>
    <xdr:cxnSp macro="">
      <xdr:nvCxnSpPr>
        <xdr:cNvPr id="70" name="直線コネクタ 69"/>
        <xdr:cNvCxnSpPr/>
      </xdr:nvCxnSpPr>
      <xdr:spPr>
        <a:xfrm flipV="1">
          <a:off x="2209800" y="6596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140716</xdr:rowOff>
    </xdr:to>
    <xdr:cxnSp macro="">
      <xdr:nvCxnSpPr>
        <xdr:cNvPr id="73" name="直線コネクタ 72"/>
        <xdr:cNvCxnSpPr/>
      </xdr:nvCxnSpPr>
      <xdr:spPr>
        <a:xfrm flipV="1">
          <a:off x="1320800" y="66329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要因は、視察や研修等の旅費の縮減、公共施設委託業務の整理統合や消耗品、光熱水費の徹底的な削減を進めてきたことが挙げられる。今後も財政運営プランに基づき、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81280</xdr:rowOff>
    </xdr:to>
    <xdr:cxnSp macro="">
      <xdr:nvCxnSpPr>
        <xdr:cNvPr id="122" name="直線コネクタ 121"/>
        <xdr:cNvCxnSpPr/>
      </xdr:nvCxnSpPr>
      <xdr:spPr>
        <a:xfrm>
          <a:off x="15671800" y="2792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49276</xdr:rowOff>
    </xdr:to>
    <xdr:cxnSp macro="">
      <xdr:nvCxnSpPr>
        <xdr:cNvPr id="125" name="直線コネクタ 124"/>
        <xdr:cNvCxnSpPr/>
      </xdr:nvCxnSpPr>
      <xdr:spPr>
        <a:xfrm>
          <a:off x="14782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16</xdr:row>
      <xdr:rowOff>30988</xdr:rowOff>
    </xdr:to>
    <xdr:cxnSp macro="">
      <xdr:nvCxnSpPr>
        <xdr:cNvPr id="128" name="直線コネクタ 127"/>
        <xdr:cNvCxnSpPr/>
      </xdr:nvCxnSpPr>
      <xdr:spPr>
        <a:xfrm>
          <a:off x="13893800" y="2714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165862</xdr:rowOff>
    </xdr:to>
    <xdr:cxnSp macro="">
      <xdr:nvCxnSpPr>
        <xdr:cNvPr id="131" name="直線コネクタ 130"/>
        <xdr:cNvCxnSpPr/>
      </xdr:nvCxnSpPr>
      <xdr:spPr>
        <a:xfrm flipV="1">
          <a:off x="13004800" y="2714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1" name="楕円 140"/>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2"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3" name="楕円 142"/>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4" name="テキスト ボックス 143"/>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5" name="楕円 144"/>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6" name="テキスト ボックス 145"/>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47" name="楕円 146"/>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32529</xdr:rowOff>
    </xdr:from>
    <xdr:ext cx="762000" cy="259045"/>
    <xdr:sp macro="" textlink="">
      <xdr:nvSpPr>
        <xdr:cNvPr id="148" name="テキスト ボックス 147"/>
        <xdr:cNvSpPr txBox="1"/>
      </xdr:nvSpPr>
      <xdr:spPr>
        <a:xfrm>
          <a:off x="13512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扶助費のうち老人福祉費の占める割合が高く、高齢化率が高位（</a:t>
          </a:r>
          <a:r>
            <a:rPr kumimoji="1" lang="en-US" altLang="ja-JP" sz="1100">
              <a:solidFill>
                <a:schemeClr val="dk1"/>
              </a:solidFill>
              <a:effectLst/>
              <a:latin typeface="+mn-lt"/>
              <a:ea typeface="+mn-ea"/>
              <a:cs typeface="+mn-cs"/>
            </a:rPr>
            <a:t>H31.1.1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）であることが類似団体平均を上回る要因である。また養護老人ホーム入所者等に対する老人保護措置費の国・道負担金が廃止され一般財源化になった平成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年度以降、平均を上回っている。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57150</xdr:rowOff>
    </xdr:to>
    <xdr:cxnSp macro="">
      <xdr:nvCxnSpPr>
        <xdr:cNvPr id="182" name="直線コネクタ 181"/>
        <xdr:cNvCxnSpPr/>
      </xdr:nvCxnSpPr>
      <xdr:spPr>
        <a:xfrm flipV="1">
          <a:off x="3987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57150</xdr:rowOff>
    </xdr:to>
    <xdr:cxnSp macro="">
      <xdr:nvCxnSpPr>
        <xdr:cNvPr id="185" name="直線コネクタ 184"/>
        <xdr:cNvCxnSpPr/>
      </xdr:nvCxnSpPr>
      <xdr:spPr>
        <a:xfrm>
          <a:off x="3098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107950</xdr:rowOff>
    </xdr:to>
    <xdr:cxnSp macro="">
      <xdr:nvCxnSpPr>
        <xdr:cNvPr id="188" name="直線コネクタ 187"/>
        <xdr:cNvCxnSpPr/>
      </xdr:nvCxnSpPr>
      <xdr:spPr>
        <a:xfrm flipV="1">
          <a:off x="2209800" y="947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1" name="直線コネクタ 190"/>
        <xdr:cNvCxnSpPr/>
      </xdr:nvCxnSpPr>
      <xdr:spPr>
        <a:xfrm flipV="1">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195" name="テキスト ボックス 194"/>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1" name="楕円 200"/>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2"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3" name="楕円 202"/>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4" name="テキスト ボックス 203"/>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05" name="楕円 204"/>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6" name="テキスト ボックス 205"/>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8" name="テキスト ボックス 207"/>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そ</a:t>
          </a:r>
          <a:r>
            <a:rPr kumimoji="1" lang="ja-JP" altLang="ja-JP" sz="1100">
              <a:solidFill>
                <a:schemeClr val="dk1"/>
              </a:solidFill>
              <a:effectLst/>
              <a:latin typeface="+mn-lt"/>
              <a:ea typeface="+mn-ea"/>
              <a:cs typeface="+mn-cs"/>
            </a:rPr>
            <a:t>の他に係る経常経費比率が類似団体平均を上回っている要因は、繰出金の増加で、特に観光施設事業特別会計と公共下水道事業特別会計は過去の施設整備による公債費の負担が重く、繰出金が多額となっている。今後は、各企業会計及び特別会計においては、独立採算の原則を徹底し、経営改善や経費圧縮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46990</xdr:rowOff>
    </xdr:to>
    <xdr:cxnSp macro="">
      <xdr:nvCxnSpPr>
        <xdr:cNvPr id="240" name="直線コネクタ 239"/>
        <xdr:cNvCxnSpPr/>
      </xdr:nvCxnSpPr>
      <xdr:spPr>
        <a:xfrm>
          <a:off x="15671800" y="9819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46990</xdr:rowOff>
    </xdr:to>
    <xdr:cxnSp macro="">
      <xdr:nvCxnSpPr>
        <xdr:cNvPr id="243" name="直線コネクタ 242"/>
        <xdr:cNvCxnSpPr/>
      </xdr:nvCxnSpPr>
      <xdr:spPr>
        <a:xfrm>
          <a:off x="14782800" y="9787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14986</xdr:rowOff>
    </xdr:to>
    <xdr:cxnSp macro="">
      <xdr:nvCxnSpPr>
        <xdr:cNvPr id="246" name="直線コネクタ 245"/>
        <xdr:cNvCxnSpPr/>
      </xdr:nvCxnSpPr>
      <xdr:spPr>
        <a:xfrm>
          <a:off x="13893800" y="9755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28702</xdr:rowOff>
    </xdr:to>
    <xdr:cxnSp macro="">
      <xdr:nvCxnSpPr>
        <xdr:cNvPr id="249" name="直線コネクタ 248"/>
        <xdr:cNvCxnSpPr/>
      </xdr:nvCxnSpPr>
      <xdr:spPr>
        <a:xfrm flipV="1">
          <a:off x="13004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3" name="テキスト ボックス 252"/>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9" name="楕円 258"/>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0"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1" name="楕円 260"/>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2" name="テキスト ボックス 261"/>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3" name="楕円 262"/>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4" name="テキスト ボックス 263"/>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5" name="楕円 264"/>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18559</xdr:rowOff>
    </xdr:from>
    <xdr:ext cx="762000" cy="259045"/>
    <xdr:sp macro="" textlink="">
      <xdr:nvSpPr>
        <xdr:cNvPr id="266" name="テキスト ボックス 265"/>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7" name="楕円 266"/>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68" name="テキスト ボックス 267"/>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補助費等に係る経常収支比率が類似団体平均を</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下回っている要因は、消防本部の単独設置により一部事務組合への負担金がないことや、過去に行った町が支援する各種団体への補助金の見直しが挙げられる。今後も補助金交付規則に基づき、対象事業の実績報告書を精査し適正な予算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14986</xdr:rowOff>
    </xdr:to>
    <xdr:cxnSp macro="">
      <xdr:nvCxnSpPr>
        <xdr:cNvPr id="298" name="直線コネクタ 297"/>
        <xdr:cNvCxnSpPr/>
      </xdr:nvCxnSpPr>
      <xdr:spPr>
        <a:xfrm>
          <a:off x="15671800" y="6002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1270</xdr:rowOff>
    </xdr:to>
    <xdr:cxnSp macro="">
      <xdr:nvCxnSpPr>
        <xdr:cNvPr id="301" name="直線コネクタ 300"/>
        <xdr:cNvCxnSpPr/>
      </xdr:nvCxnSpPr>
      <xdr:spPr>
        <a:xfrm>
          <a:off x="14782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127000</xdr:rowOff>
    </xdr:to>
    <xdr:cxnSp macro="">
      <xdr:nvCxnSpPr>
        <xdr:cNvPr id="304" name="直線コネクタ 303"/>
        <xdr:cNvCxnSpPr/>
      </xdr:nvCxnSpPr>
      <xdr:spPr>
        <a:xfrm>
          <a:off x="13893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85852</xdr:rowOff>
    </xdr:to>
    <xdr:cxnSp macro="">
      <xdr:nvCxnSpPr>
        <xdr:cNvPr id="307" name="直線コネクタ 306"/>
        <xdr:cNvCxnSpPr/>
      </xdr:nvCxnSpPr>
      <xdr:spPr>
        <a:xfrm flipV="1">
          <a:off x="13004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17" name="楕円 316"/>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18"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19" name="楕円 318"/>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0" name="テキスト ボックス 319"/>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1" name="楕円 320"/>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2" name="テキスト ボックス 321"/>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23" name="楕円 322"/>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24" name="テキスト ボックス 323"/>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25" name="楕円 324"/>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26" name="テキスト ボックス 325"/>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過去に実施された大型事業に係る地方債の元利償還金が膨らみ、公債費に係る経常収支比率は、類似団体平均を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ポイント上回っている。地方債償還額のピークの平成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年度以降、増毛町財政改革方針に基づき、投資的事業の抑制してきたことから償還額は減少傾向にあるが、今後も新規地方債の計画的な発行に努め、さらに公債費の縮減を図る。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1270</xdr:rowOff>
    </xdr:to>
    <xdr:cxnSp macro="">
      <xdr:nvCxnSpPr>
        <xdr:cNvPr id="358" name="直線コネクタ 357"/>
        <xdr:cNvCxnSpPr/>
      </xdr:nvCxnSpPr>
      <xdr:spPr>
        <a:xfrm>
          <a:off x="3987800" y="13366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165100</xdr:rowOff>
    </xdr:to>
    <xdr:cxnSp macro="">
      <xdr:nvCxnSpPr>
        <xdr:cNvPr id="361" name="直線コネクタ 360"/>
        <xdr:cNvCxnSpPr/>
      </xdr:nvCxnSpPr>
      <xdr:spPr>
        <a:xfrm>
          <a:off x="3098800" y="1335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5080</xdr:rowOff>
    </xdr:to>
    <xdr:cxnSp macro="">
      <xdr:nvCxnSpPr>
        <xdr:cNvPr id="364" name="直線コネクタ 363"/>
        <xdr:cNvCxnSpPr/>
      </xdr:nvCxnSpPr>
      <xdr:spPr>
        <a:xfrm flipV="1">
          <a:off x="2209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85089</xdr:rowOff>
    </xdr:to>
    <xdr:cxnSp macro="">
      <xdr:nvCxnSpPr>
        <xdr:cNvPr id="367" name="直線コネクタ 366"/>
        <xdr:cNvCxnSpPr/>
      </xdr:nvCxnSpPr>
      <xdr:spPr>
        <a:xfrm flipV="1">
          <a:off x="1320800" y="13378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1" name="テキスト ボックス 370"/>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77" name="楕円 376"/>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78"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79" name="楕円 378"/>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1" name="楕円 380"/>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2" name="テキスト ボックス 381"/>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3" name="楕円 382"/>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34289</xdr:rowOff>
    </xdr:from>
    <xdr:to>
      <xdr:col>6</xdr:col>
      <xdr:colOff>171450</xdr:colOff>
      <xdr:row>78</xdr:row>
      <xdr:rowOff>135889</xdr:rowOff>
    </xdr:to>
    <xdr:sp macro="" textlink="">
      <xdr:nvSpPr>
        <xdr:cNvPr id="385" name="楕円 384"/>
        <xdr:cNvSpPr/>
      </xdr:nvSpPr>
      <xdr:spPr>
        <a:xfrm>
          <a:off x="1270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120666</xdr:rowOff>
    </xdr:from>
    <xdr:ext cx="762000" cy="259045"/>
    <xdr:sp macro="" textlink="">
      <xdr:nvSpPr>
        <xdr:cNvPr id="386" name="テキスト ボックス 385"/>
        <xdr:cNvSpPr txBox="1"/>
      </xdr:nvSpPr>
      <xdr:spPr>
        <a:xfrm>
          <a:off x="939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補助費等や物件費の影響もあり、類似団体平均と同水準となっているが、人件費や扶助費等の平均を上回る項目について、その要因を精査し改善に努める。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14987</xdr:rowOff>
    </xdr:to>
    <xdr:cxnSp macro="">
      <xdr:nvCxnSpPr>
        <xdr:cNvPr id="417" name="直線コネクタ 416"/>
        <xdr:cNvCxnSpPr/>
      </xdr:nvCxnSpPr>
      <xdr:spPr>
        <a:xfrm>
          <a:off x="15671800" y="131663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42418</xdr:rowOff>
    </xdr:from>
    <xdr:to>
      <xdr:col>78</xdr:col>
      <xdr:colOff>69850</xdr:colOff>
      <xdr:row>76</xdr:row>
      <xdr:rowOff>136144</xdr:rowOff>
    </xdr:to>
    <xdr:cxnSp macro="">
      <xdr:nvCxnSpPr>
        <xdr:cNvPr id="420" name="直線コネクタ 419"/>
        <xdr:cNvCxnSpPr/>
      </xdr:nvCxnSpPr>
      <xdr:spPr>
        <a:xfrm>
          <a:off x="14782800" y="130726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42418</xdr:rowOff>
    </xdr:to>
    <xdr:cxnSp macro="">
      <xdr:nvCxnSpPr>
        <xdr:cNvPr id="423" name="直線コネクタ 422"/>
        <xdr:cNvCxnSpPr/>
      </xdr:nvCxnSpPr>
      <xdr:spPr>
        <a:xfrm>
          <a:off x="13893800" y="130337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65278</xdr:rowOff>
    </xdr:to>
    <xdr:cxnSp macro="">
      <xdr:nvCxnSpPr>
        <xdr:cNvPr id="426" name="直線コネクタ 425"/>
        <xdr:cNvCxnSpPr/>
      </xdr:nvCxnSpPr>
      <xdr:spPr>
        <a:xfrm flipV="1">
          <a:off x="13004800" y="1303375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6" name="楕円 435"/>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37"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38" name="楕円 437"/>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39" name="テキスト ボックス 438"/>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163068</xdr:rowOff>
    </xdr:from>
    <xdr:to>
      <xdr:col>74</xdr:col>
      <xdr:colOff>31750</xdr:colOff>
      <xdr:row>76</xdr:row>
      <xdr:rowOff>93218</xdr:rowOff>
    </xdr:to>
    <xdr:sp macro="" textlink="">
      <xdr:nvSpPr>
        <xdr:cNvPr id="440" name="楕円 439"/>
        <xdr:cNvSpPr/>
      </xdr:nvSpPr>
      <xdr:spPr>
        <a:xfrm>
          <a:off x="14732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103395</xdr:rowOff>
    </xdr:from>
    <xdr:ext cx="762000" cy="259045"/>
    <xdr:sp macro="" textlink="">
      <xdr:nvSpPr>
        <xdr:cNvPr id="441" name="テキスト ボックス 440"/>
        <xdr:cNvSpPr txBox="1"/>
      </xdr:nvSpPr>
      <xdr:spPr>
        <a:xfrm>
          <a:off x="14401800" y="1279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2" name="楕円 44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3" name="テキスト ボックス 44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xdr:rowOff>
    </xdr:from>
    <xdr:to>
      <xdr:col>65</xdr:col>
      <xdr:colOff>53975</xdr:colOff>
      <xdr:row>76</xdr:row>
      <xdr:rowOff>116078</xdr:rowOff>
    </xdr:to>
    <xdr:sp macro="" textlink="">
      <xdr:nvSpPr>
        <xdr:cNvPr id="444" name="楕円 443"/>
        <xdr:cNvSpPr/>
      </xdr:nvSpPr>
      <xdr:spPr>
        <a:xfrm>
          <a:off x="12954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126255</xdr:rowOff>
    </xdr:from>
    <xdr:ext cx="762000" cy="259045"/>
    <xdr:sp macro="" textlink="">
      <xdr:nvSpPr>
        <xdr:cNvPr id="445" name="テキスト ボックス 444"/>
        <xdr:cNvSpPr txBox="1"/>
      </xdr:nvSpPr>
      <xdr:spPr>
        <a:xfrm>
          <a:off x="12623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93790</xdr:rowOff>
    </xdr:from>
    <xdr:to>
      <xdr:col>29</xdr:col>
      <xdr:colOff>127000</xdr:colOff>
      <xdr:row>17</xdr:row>
      <xdr:rowOff>111370</xdr:rowOff>
    </xdr:to>
    <xdr:cxnSp macro="">
      <xdr:nvCxnSpPr>
        <xdr:cNvPr id="49" name="直線コネクタ 48"/>
        <xdr:cNvCxnSpPr/>
      </xdr:nvCxnSpPr>
      <xdr:spPr bwMode="auto">
        <a:xfrm flipV="1">
          <a:off x="5003800" y="3056065"/>
          <a:ext cx="647700" cy="1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78568</xdr:rowOff>
    </xdr:from>
    <xdr:ext cx="762000" cy="259045"/>
    <xdr:sp macro="" textlink="">
      <xdr:nvSpPr>
        <xdr:cNvPr id="50" name="人口1人当たり決算額の推移平均値テキスト130"/>
        <xdr:cNvSpPr txBox="1"/>
      </xdr:nvSpPr>
      <xdr:spPr>
        <a:xfrm>
          <a:off x="5740400" y="3040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111370</xdr:rowOff>
    </xdr:from>
    <xdr:to>
      <xdr:col>26</xdr:col>
      <xdr:colOff>50800</xdr:colOff>
      <xdr:row>17</xdr:row>
      <xdr:rowOff>139906</xdr:rowOff>
    </xdr:to>
    <xdr:cxnSp macro="">
      <xdr:nvCxnSpPr>
        <xdr:cNvPr id="52" name="直線コネクタ 51"/>
        <xdr:cNvCxnSpPr/>
      </xdr:nvCxnSpPr>
      <xdr:spPr bwMode="auto">
        <a:xfrm flipV="1">
          <a:off x="4305300" y="3073645"/>
          <a:ext cx="698500" cy="2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139826</xdr:rowOff>
    </xdr:from>
    <xdr:to>
      <xdr:col>22</xdr:col>
      <xdr:colOff>114300</xdr:colOff>
      <xdr:row>17</xdr:row>
      <xdr:rowOff>139906</xdr:rowOff>
    </xdr:to>
    <xdr:cxnSp macro="">
      <xdr:nvCxnSpPr>
        <xdr:cNvPr id="55" name="直線コネクタ 54"/>
        <xdr:cNvCxnSpPr/>
      </xdr:nvCxnSpPr>
      <xdr:spPr bwMode="auto">
        <a:xfrm>
          <a:off x="3606800" y="3102101"/>
          <a:ext cx="698500" cy="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139826</xdr:rowOff>
    </xdr:from>
    <xdr:to>
      <xdr:col>18</xdr:col>
      <xdr:colOff>177800</xdr:colOff>
      <xdr:row>17</xdr:row>
      <xdr:rowOff>140362</xdr:rowOff>
    </xdr:to>
    <xdr:cxnSp macro="">
      <xdr:nvCxnSpPr>
        <xdr:cNvPr id="58" name="直線コネクタ 57"/>
        <xdr:cNvCxnSpPr/>
      </xdr:nvCxnSpPr>
      <xdr:spPr bwMode="auto">
        <a:xfrm flipV="1">
          <a:off x="2908300" y="3102101"/>
          <a:ext cx="698500" cy="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42990</xdr:rowOff>
    </xdr:from>
    <xdr:to>
      <xdr:col>29</xdr:col>
      <xdr:colOff>177800</xdr:colOff>
      <xdr:row>17</xdr:row>
      <xdr:rowOff>144590</xdr:rowOff>
    </xdr:to>
    <xdr:sp macro="" textlink="">
      <xdr:nvSpPr>
        <xdr:cNvPr id="68" name="楕円 67"/>
        <xdr:cNvSpPr/>
      </xdr:nvSpPr>
      <xdr:spPr bwMode="auto">
        <a:xfrm>
          <a:off x="5600700" y="300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59517</xdr:rowOff>
    </xdr:from>
    <xdr:ext cx="762000" cy="259045"/>
    <xdr:sp macro="" textlink="">
      <xdr:nvSpPr>
        <xdr:cNvPr id="69" name="人口1人当たり決算額の推移該当値テキスト130"/>
        <xdr:cNvSpPr txBox="1"/>
      </xdr:nvSpPr>
      <xdr:spPr>
        <a:xfrm>
          <a:off x="5740400" y="285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60570</xdr:rowOff>
    </xdr:from>
    <xdr:to>
      <xdr:col>26</xdr:col>
      <xdr:colOff>101600</xdr:colOff>
      <xdr:row>17</xdr:row>
      <xdr:rowOff>162170</xdr:rowOff>
    </xdr:to>
    <xdr:sp macro="" textlink="">
      <xdr:nvSpPr>
        <xdr:cNvPr id="70" name="楕円 69"/>
        <xdr:cNvSpPr/>
      </xdr:nvSpPr>
      <xdr:spPr bwMode="auto">
        <a:xfrm>
          <a:off x="4953000" y="302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897</xdr:rowOff>
    </xdr:from>
    <xdr:ext cx="736600" cy="259045"/>
    <xdr:sp macro="" textlink="">
      <xdr:nvSpPr>
        <xdr:cNvPr id="71" name="テキスト ボックス 70"/>
        <xdr:cNvSpPr txBox="1"/>
      </xdr:nvSpPr>
      <xdr:spPr>
        <a:xfrm>
          <a:off x="4622800" y="279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89106</xdr:rowOff>
    </xdr:from>
    <xdr:to>
      <xdr:col>22</xdr:col>
      <xdr:colOff>165100</xdr:colOff>
      <xdr:row>18</xdr:row>
      <xdr:rowOff>19256</xdr:rowOff>
    </xdr:to>
    <xdr:sp macro="" textlink="">
      <xdr:nvSpPr>
        <xdr:cNvPr id="72" name="楕円 71"/>
        <xdr:cNvSpPr/>
      </xdr:nvSpPr>
      <xdr:spPr bwMode="auto">
        <a:xfrm>
          <a:off x="4254500" y="305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4033</xdr:rowOff>
    </xdr:from>
    <xdr:ext cx="762000" cy="259045"/>
    <xdr:sp macro="" textlink="">
      <xdr:nvSpPr>
        <xdr:cNvPr id="73" name="テキスト ボックス 72"/>
        <xdr:cNvSpPr txBox="1"/>
      </xdr:nvSpPr>
      <xdr:spPr>
        <a:xfrm>
          <a:off x="3924300" y="313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89026</xdr:rowOff>
    </xdr:from>
    <xdr:to>
      <xdr:col>19</xdr:col>
      <xdr:colOff>38100</xdr:colOff>
      <xdr:row>18</xdr:row>
      <xdr:rowOff>19176</xdr:rowOff>
    </xdr:to>
    <xdr:sp macro="" textlink="">
      <xdr:nvSpPr>
        <xdr:cNvPr id="74" name="楕円 73"/>
        <xdr:cNvSpPr/>
      </xdr:nvSpPr>
      <xdr:spPr bwMode="auto">
        <a:xfrm>
          <a:off x="3556000" y="305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29353</xdr:rowOff>
    </xdr:from>
    <xdr:ext cx="762000" cy="259045"/>
    <xdr:sp macro="" textlink="">
      <xdr:nvSpPr>
        <xdr:cNvPr id="75" name="テキスト ボックス 74"/>
        <xdr:cNvSpPr txBox="1"/>
      </xdr:nvSpPr>
      <xdr:spPr>
        <a:xfrm>
          <a:off x="3225800" y="282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89562</xdr:rowOff>
    </xdr:from>
    <xdr:to>
      <xdr:col>15</xdr:col>
      <xdr:colOff>101600</xdr:colOff>
      <xdr:row>18</xdr:row>
      <xdr:rowOff>19712</xdr:rowOff>
    </xdr:to>
    <xdr:sp macro="" textlink="">
      <xdr:nvSpPr>
        <xdr:cNvPr id="76" name="楕円 75"/>
        <xdr:cNvSpPr/>
      </xdr:nvSpPr>
      <xdr:spPr bwMode="auto">
        <a:xfrm>
          <a:off x="2857500" y="3051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29889</xdr:rowOff>
    </xdr:from>
    <xdr:ext cx="762000" cy="259045"/>
    <xdr:sp macro="" textlink="">
      <xdr:nvSpPr>
        <xdr:cNvPr id="77" name="テキスト ボックス 76"/>
        <xdr:cNvSpPr txBox="1"/>
      </xdr:nvSpPr>
      <xdr:spPr>
        <a:xfrm>
          <a:off x="2527300" y="282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135184</xdr:rowOff>
    </xdr:from>
    <xdr:to>
      <xdr:col>29</xdr:col>
      <xdr:colOff>127000</xdr:colOff>
      <xdr:row>35</xdr:row>
      <xdr:rowOff>144635</xdr:rowOff>
    </xdr:to>
    <xdr:cxnSp macro="">
      <xdr:nvCxnSpPr>
        <xdr:cNvPr id="108" name="直線コネクタ 107"/>
        <xdr:cNvCxnSpPr/>
      </xdr:nvCxnSpPr>
      <xdr:spPr bwMode="auto">
        <a:xfrm flipV="1">
          <a:off x="5003800" y="6745534"/>
          <a:ext cx="647700" cy="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144635</xdr:rowOff>
    </xdr:from>
    <xdr:to>
      <xdr:col>26</xdr:col>
      <xdr:colOff>50800</xdr:colOff>
      <xdr:row>35</xdr:row>
      <xdr:rowOff>147044</xdr:rowOff>
    </xdr:to>
    <xdr:cxnSp macro="">
      <xdr:nvCxnSpPr>
        <xdr:cNvPr id="111" name="直線コネクタ 110"/>
        <xdr:cNvCxnSpPr/>
      </xdr:nvCxnSpPr>
      <xdr:spPr bwMode="auto">
        <a:xfrm flipV="1">
          <a:off x="4305300" y="6754985"/>
          <a:ext cx="698500" cy="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129935</xdr:rowOff>
    </xdr:from>
    <xdr:to>
      <xdr:col>22</xdr:col>
      <xdr:colOff>114300</xdr:colOff>
      <xdr:row>35</xdr:row>
      <xdr:rowOff>147044</xdr:rowOff>
    </xdr:to>
    <xdr:cxnSp macro="">
      <xdr:nvCxnSpPr>
        <xdr:cNvPr id="114" name="直線コネクタ 113"/>
        <xdr:cNvCxnSpPr/>
      </xdr:nvCxnSpPr>
      <xdr:spPr bwMode="auto">
        <a:xfrm>
          <a:off x="3606800" y="6740285"/>
          <a:ext cx="698500" cy="1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108086</xdr:rowOff>
    </xdr:from>
    <xdr:to>
      <xdr:col>18</xdr:col>
      <xdr:colOff>177800</xdr:colOff>
      <xdr:row>35</xdr:row>
      <xdr:rowOff>129935</xdr:rowOff>
    </xdr:to>
    <xdr:cxnSp macro="">
      <xdr:nvCxnSpPr>
        <xdr:cNvPr id="117" name="直線コネクタ 116"/>
        <xdr:cNvCxnSpPr/>
      </xdr:nvCxnSpPr>
      <xdr:spPr bwMode="auto">
        <a:xfrm>
          <a:off x="2908300" y="6718436"/>
          <a:ext cx="698500" cy="2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280923</xdr:rowOff>
    </xdr:from>
    <xdr:ext cx="762000" cy="259045"/>
    <xdr:sp macro="" textlink="">
      <xdr:nvSpPr>
        <xdr:cNvPr id="121" name="テキスト ボックス 120"/>
        <xdr:cNvSpPr txBox="1"/>
      </xdr:nvSpPr>
      <xdr:spPr>
        <a:xfrm>
          <a:off x="2527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84384</xdr:rowOff>
    </xdr:from>
    <xdr:to>
      <xdr:col>29</xdr:col>
      <xdr:colOff>177800</xdr:colOff>
      <xdr:row>35</xdr:row>
      <xdr:rowOff>185984</xdr:rowOff>
    </xdr:to>
    <xdr:sp macro="" textlink="">
      <xdr:nvSpPr>
        <xdr:cNvPr id="127" name="楕円 126"/>
        <xdr:cNvSpPr/>
      </xdr:nvSpPr>
      <xdr:spPr bwMode="auto">
        <a:xfrm>
          <a:off x="5600700" y="66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272361</xdr:rowOff>
    </xdr:from>
    <xdr:ext cx="762000" cy="259045"/>
    <xdr:sp macro="" textlink="">
      <xdr:nvSpPr>
        <xdr:cNvPr id="128" name="人口1人当たり決算額の推移該当値テキスト445"/>
        <xdr:cNvSpPr txBox="1"/>
      </xdr:nvSpPr>
      <xdr:spPr>
        <a:xfrm>
          <a:off x="5740400" y="65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93835</xdr:rowOff>
    </xdr:from>
    <xdr:to>
      <xdr:col>26</xdr:col>
      <xdr:colOff>101600</xdr:colOff>
      <xdr:row>35</xdr:row>
      <xdr:rowOff>195435</xdr:rowOff>
    </xdr:to>
    <xdr:sp macro="" textlink="">
      <xdr:nvSpPr>
        <xdr:cNvPr id="129" name="楕円 128"/>
        <xdr:cNvSpPr/>
      </xdr:nvSpPr>
      <xdr:spPr bwMode="auto">
        <a:xfrm>
          <a:off x="4953000" y="670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205612</xdr:rowOff>
    </xdr:from>
    <xdr:ext cx="736600" cy="259045"/>
    <xdr:sp macro="" textlink="">
      <xdr:nvSpPr>
        <xdr:cNvPr id="130" name="テキスト ボックス 129"/>
        <xdr:cNvSpPr txBox="1"/>
      </xdr:nvSpPr>
      <xdr:spPr>
        <a:xfrm>
          <a:off x="4622800" y="647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96244</xdr:rowOff>
    </xdr:from>
    <xdr:to>
      <xdr:col>22</xdr:col>
      <xdr:colOff>165100</xdr:colOff>
      <xdr:row>35</xdr:row>
      <xdr:rowOff>197844</xdr:rowOff>
    </xdr:to>
    <xdr:sp macro="" textlink="">
      <xdr:nvSpPr>
        <xdr:cNvPr id="131" name="楕円 130"/>
        <xdr:cNvSpPr/>
      </xdr:nvSpPr>
      <xdr:spPr bwMode="auto">
        <a:xfrm>
          <a:off x="4254500" y="670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208021</xdr:rowOff>
    </xdr:from>
    <xdr:ext cx="762000" cy="259045"/>
    <xdr:sp macro="" textlink="">
      <xdr:nvSpPr>
        <xdr:cNvPr id="132" name="テキスト ボックス 131"/>
        <xdr:cNvSpPr txBox="1"/>
      </xdr:nvSpPr>
      <xdr:spPr>
        <a:xfrm>
          <a:off x="3924300" y="647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79135</xdr:rowOff>
    </xdr:from>
    <xdr:to>
      <xdr:col>19</xdr:col>
      <xdr:colOff>38100</xdr:colOff>
      <xdr:row>35</xdr:row>
      <xdr:rowOff>180735</xdr:rowOff>
    </xdr:to>
    <xdr:sp macro="" textlink="">
      <xdr:nvSpPr>
        <xdr:cNvPr id="133" name="楕円 132"/>
        <xdr:cNvSpPr/>
      </xdr:nvSpPr>
      <xdr:spPr bwMode="auto">
        <a:xfrm>
          <a:off x="3556000" y="668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190912</xdr:rowOff>
    </xdr:from>
    <xdr:ext cx="762000" cy="259045"/>
    <xdr:sp macro="" textlink="">
      <xdr:nvSpPr>
        <xdr:cNvPr id="134" name="テキスト ボックス 133"/>
        <xdr:cNvSpPr txBox="1"/>
      </xdr:nvSpPr>
      <xdr:spPr>
        <a:xfrm>
          <a:off x="3225800" y="64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57286</xdr:rowOff>
    </xdr:from>
    <xdr:to>
      <xdr:col>15</xdr:col>
      <xdr:colOff>101600</xdr:colOff>
      <xdr:row>35</xdr:row>
      <xdr:rowOff>158886</xdr:rowOff>
    </xdr:to>
    <xdr:sp macro="" textlink="">
      <xdr:nvSpPr>
        <xdr:cNvPr id="135" name="楕円 134"/>
        <xdr:cNvSpPr/>
      </xdr:nvSpPr>
      <xdr:spPr bwMode="auto">
        <a:xfrm>
          <a:off x="2857500" y="666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169063</xdr:rowOff>
    </xdr:from>
    <xdr:ext cx="762000" cy="259045"/>
    <xdr:sp macro="" textlink="">
      <xdr:nvSpPr>
        <xdr:cNvPr id="136" name="テキスト ボックス 135"/>
        <xdr:cNvSpPr txBox="1"/>
      </xdr:nvSpPr>
      <xdr:spPr>
        <a:xfrm>
          <a:off x="2527300" y="643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4,262
369.71
5,021,037
4,922,099
91,221
2,845,683
4,224,992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124455</xdr:rowOff>
    </xdr:from>
    <xdr:to>
      <xdr:col>24</xdr:col>
      <xdr:colOff>63500</xdr:colOff>
      <xdr:row>35</xdr:row>
      <xdr:rowOff>139158</xdr:rowOff>
    </xdr:to>
    <xdr:cxnSp macro="">
      <xdr:nvCxnSpPr>
        <xdr:cNvPr id="58" name="直線コネクタ 57"/>
        <xdr:cNvCxnSpPr/>
      </xdr:nvCxnSpPr>
      <xdr:spPr>
        <a:xfrm flipV="1">
          <a:off x="3797300" y="6125205"/>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139158</xdr:rowOff>
    </xdr:from>
    <xdr:to>
      <xdr:col>19</xdr:col>
      <xdr:colOff>177800</xdr:colOff>
      <xdr:row>35</xdr:row>
      <xdr:rowOff>165214</xdr:rowOff>
    </xdr:to>
    <xdr:cxnSp macro="">
      <xdr:nvCxnSpPr>
        <xdr:cNvPr id="61" name="直線コネクタ 60"/>
        <xdr:cNvCxnSpPr/>
      </xdr:nvCxnSpPr>
      <xdr:spPr>
        <a:xfrm flipV="1">
          <a:off x="2908300" y="6139908"/>
          <a:ext cx="8890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148885</xdr:rowOff>
    </xdr:from>
    <xdr:to>
      <xdr:col>15</xdr:col>
      <xdr:colOff>50800</xdr:colOff>
      <xdr:row>35</xdr:row>
      <xdr:rowOff>165214</xdr:rowOff>
    </xdr:to>
    <xdr:cxnSp macro="">
      <xdr:nvCxnSpPr>
        <xdr:cNvPr id="64" name="直線コネクタ 63"/>
        <xdr:cNvCxnSpPr/>
      </xdr:nvCxnSpPr>
      <xdr:spPr>
        <a:xfrm>
          <a:off x="2019300" y="614963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148494</xdr:rowOff>
    </xdr:from>
    <xdr:to>
      <xdr:col>10</xdr:col>
      <xdr:colOff>114300</xdr:colOff>
      <xdr:row>35</xdr:row>
      <xdr:rowOff>148885</xdr:rowOff>
    </xdr:to>
    <xdr:cxnSp macro="">
      <xdr:nvCxnSpPr>
        <xdr:cNvPr id="67" name="直線コネクタ 66"/>
        <xdr:cNvCxnSpPr/>
      </xdr:nvCxnSpPr>
      <xdr:spPr>
        <a:xfrm>
          <a:off x="1130300" y="6149244"/>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xdr:cNvSpPr txBox="1"/>
      </xdr:nvSpPr>
      <xdr:spPr>
        <a:xfrm>
          <a:off x="830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73655</xdr:rowOff>
    </xdr:from>
    <xdr:to>
      <xdr:col>24</xdr:col>
      <xdr:colOff>114300</xdr:colOff>
      <xdr:row>36</xdr:row>
      <xdr:rowOff>3805</xdr:rowOff>
    </xdr:to>
    <xdr:sp macro="" textlink="">
      <xdr:nvSpPr>
        <xdr:cNvPr id="77" name="楕円 76"/>
        <xdr:cNvSpPr/>
      </xdr:nvSpPr>
      <xdr:spPr>
        <a:xfrm>
          <a:off x="4584700" y="60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96532</xdr:rowOff>
    </xdr:from>
    <xdr:ext cx="599010" cy="259045"/>
    <xdr:sp macro="" textlink="">
      <xdr:nvSpPr>
        <xdr:cNvPr id="78" name="人件費該当値テキスト"/>
        <xdr:cNvSpPr txBox="1"/>
      </xdr:nvSpPr>
      <xdr:spPr>
        <a:xfrm>
          <a:off x="4686300" y="59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88358</xdr:rowOff>
    </xdr:from>
    <xdr:to>
      <xdr:col>20</xdr:col>
      <xdr:colOff>38100</xdr:colOff>
      <xdr:row>36</xdr:row>
      <xdr:rowOff>18508</xdr:rowOff>
    </xdr:to>
    <xdr:sp macro="" textlink="">
      <xdr:nvSpPr>
        <xdr:cNvPr id="79" name="楕円 78"/>
        <xdr:cNvSpPr/>
      </xdr:nvSpPr>
      <xdr:spPr>
        <a:xfrm>
          <a:off x="3746500" y="60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35035</xdr:rowOff>
    </xdr:from>
    <xdr:ext cx="599010" cy="259045"/>
    <xdr:sp macro="" textlink="">
      <xdr:nvSpPr>
        <xdr:cNvPr id="80" name="テキスト ボックス 79"/>
        <xdr:cNvSpPr txBox="1"/>
      </xdr:nvSpPr>
      <xdr:spPr>
        <a:xfrm>
          <a:off x="3497795" y="586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114414</xdr:rowOff>
    </xdr:from>
    <xdr:to>
      <xdr:col>15</xdr:col>
      <xdr:colOff>101600</xdr:colOff>
      <xdr:row>36</xdr:row>
      <xdr:rowOff>44564</xdr:rowOff>
    </xdr:to>
    <xdr:sp macro="" textlink="">
      <xdr:nvSpPr>
        <xdr:cNvPr id="81" name="楕円 80"/>
        <xdr:cNvSpPr/>
      </xdr:nvSpPr>
      <xdr:spPr>
        <a:xfrm>
          <a:off x="2857500" y="61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61091</xdr:rowOff>
    </xdr:from>
    <xdr:ext cx="599010" cy="259045"/>
    <xdr:sp macro="" textlink="">
      <xdr:nvSpPr>
        <xdr:cNvPr id="82" name="テキスト ボックス 81"/>
        <xdr:cNvSpPr txBox="1"/>
      </xdr:nvSpPr>
      <xdr:spPr>
        <a:xfrm>
          <a:off x="2608795" y="58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98085</xdr:rowOff>
    </xdr:from>
    <xdr:to>
      <xdr:col>10</xdr:col>
      <xdr:colOff>165100</xdr:colOff>
      <xdr:row>36</xdr:row>
      <xdr:rowOff>28235</xdr:rowOff>
    </xdr:to>
    <xdr:sp macro="" textlink="">
      <xdr:nvSpPr>
        <xdr:cNvPr id="83" name="楕円 82"/>
        <xdr:cNvSpPr/>
      </xdr:nvSpPr>
      <xdr:spPr>
        <a:xfrm>
          <a:off x="1968500" y="60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44762</xdr:rowOff>
    </xdr:from>
    <xdr:ext cx="599010" cy="259045"/>
    <xdr:sp macro="" textlink="">
      <xdr:nvSpPr>
        <xdr:cNvPr id="84" name="テキスト ボックス 83"/>
        <xdr:cNvSpPr txBox="1"/>
      </xdr:nvSpPr>
      <xdr:spPr>
        <a:xfrm>
          <a:off x="1719795" y="587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97694</xdr:rowOff>
    </xdr:from>
    <xdr:to>
      <xdr:col>6</xdr:col>
      <xdr:colOff>38100</xdr:colOff>
      <xdr:row>36</xdr:row>
      <xdr:rowOff>27844</xdr:rowOff>
    </xdr:to>
    <xdr:sp macro="" textlink="">
      <xdr:nvSpPr>
        <xdr:cNvPr id="85" name="楕円 84"/>
        <xdr:cNvSpPr/>
      </xdr:nvSpPr>
      <xdr:spPr>
        <a:xfrm>
          <a:off x="1079500" y="60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44371</xdr:rowOff>
    </xdr:from>
    <xdr:ext cx="599010" cy="259045"/>
    <xdr:sp macro="" textlink="">
      <xdr:nvSpPr>
        <xdr:cNvPr id="86" name="テキスト ボックス 85"/>
        <xdr:cNvSpPr txBox="1"/>
      </xdr:nvSpPr>
      <xdr:spPr>
        <a:xfrm>
          <a:off x="830795" y="587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41423</xdr:rowOff>
    </xdr:from>
    <xdr:to>
      <xdr:col>24</xdr:col>
      <xdr:colOff>63500</xdr:colOff>
      <xdr:row>57</xdr:row>
      <xdr:rowOff>77403</xdr:rowOff>
    </xdr:to>
    <xdr:cxnSp macro="">
      <xdr:nvCxnSpPr>
        <xdr:cNvPr id="117" name="直線コネクタ 116"/>
        <xdr:cNvCxnSpPr/>
      </xdr:nvCxnSpPr>
      <xdr:spPr>
        <a:xfrm>
          <a:off x="3797300" y="9814073"/>
          <a:ext cx="838200" cy="3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41423</xdr:rowOff>
    </xdr:from>
    <xdr:to>
      <xdr:col>19</xdr:col>
      <xdr:colOff>177800</xdr:colOff>
      <xdr:row>57</xdr:row>
      <xdr:rowOff>55652</xdr:rowOff>
    </xdr:to>
    <xdr:cxnSp macro="">
      <xdr:nvCxnSpPr>
        <xdr:cNvPr id="120" name="直線コネクタ 119"/>
        <xdr:cNvCxnSpPr/>
      </xdr:nvCxnSpPr>
      <xdr:spPr>
        <a:xfrm flipV="1">
          <a:off x="2908300" y="9814073"/>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55652</xdr:rowOff>
    </xdr:from>
    <xdr:to>
      <xdr:col>15</xdr:col>
      <xdr:colOff>50800</xdr:colOff>
      <xdr:row>57</xdr:row>
      <xdr:rowOff>123451</xdr:rowOff>
    </xdr:to>
    <xdr:cxnSp macro="">
      <xdr:nvCxnSpPr>
        <xdr:cNvPr id="123" name="直線コネクタ 122"/>
        <xdr:cNvCxnSpPr/>
      </xdr:nvCxnSpPr>
      <xdr:spPr>
        <a:xfrm flipV="1">
          <a:off x="2019300" y="9828302"/>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123451</xdr:rowOff>
    </xdr:from>
    <xdr:to>
      <xdr:col>10</xdr:col>
      <xdr:colOff>114300</xdr:colOff>
      <xdr:row>58</xdr:row>
      <xdr:rowOff>4029</xdr:rowOff>
    </xdr:to>
    <xdr:cxnSp macro="">
      <xdr:nvCxnSpPr>
        <xdr:cNvPr id="126" name="直線コネクタ 125"/>
        <xdr:cNvCxnSpPr/>
      </xdr:nvCxnSpPr>
      <xdr:spPr>
        <a:xfrm flipV="1">
          <a:off x="1130300" y="9896101"/>
          <a:ext cx="889000" cy="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xdr:cNvSpPr txBox="1"/>
      </xdr:nvSpPr>
      <xdr:spPr>
        <a:xfrm>
          <a:off x="830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26603</xdr:rowOff>
    </xdr:from>
    <xdr:to>
      <xdr:col>24</xdr:col>
      <xdr:colOff>114300</xdr:colOff>
      <xdr:row>57</xdr:row>
      <xdr:rowOff>128203</xdr:rowOff>
    </xdr:to>
    <xdr:sp macro="" textlink="">
      <xdr:nvSpPr>
        <xdr:cNvPr id="136" name="楕円 135"/>
        <xdr:cNvSpPr/>
      </xdr:nvSpPr>
      <xdr:spPr>
        <a:xfrm>
          <a:off x="4584700" y="97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49480</xdr:rowOff>
    </xdr:from>
    <xdr:ext cx="599010" cy="259045"/>
    <xdr:sp macro="" textlink="">
      <xdr:nvSpPr>
        <xdr:cNvPr id="137" name="物件費該当値テキスト"/>
        <xdr:cNvSpPr txBox="1"/>
      </xdr:nvSpPr>
      <xdr:spPr>
        <a:xfrm>
          <a:off x="4686300" y="96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162073</xdr:rowOff>
    </xdr:from>
    <xdr:to>
      <xdr:col>20</xdr:col>
      <xdr:colOff>38100</xdr:colOff>
      <xdr:row>57</xdr:row>
      <xdr:rowOff>92223</xdr:rowOff>
    </xdr:to>
    <xdr:sp macro="" textlink="">
      <xdr:nvSpPr>
        <xdr:cNvPr id="138" name="楕円 137"/>
        <xdr:cNvSpPr/>
      </xdr:nvSpPr>
      <xdr:spPr>
        <a:xfrm>
          <a:off x="3746500" y="97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108750</xdr:rowOff>
    </xdr:from>
    <xdr:ext cx="599010" cy="259045"/>
    <xdr:sp macro="" textlink="">
      <xdr:nvSpPr>
        <xdr:cNvPr id="139" name="テキスト ボックス 138"/>
        <xdr:cNvSpPr txBox="1"/>
      </xdr:nvSpPr>
      <xdr:spPr>
        <a:xfrm>
          <a:off x="3497795" y="95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4852</xdr:rowOff>
    </xdr:from>
    <xdr:to>
      <xdr:col>15</xdr:col>
      <xdr:colOff>101600</xdr:colOff>
      <xdr:row>57</xdr:row>
      <xdr:rowOff>106452</xdr:rowOff>
    </xdr:to>
    <xdr:sp macro="" textlink="">
      <xdr:nvSpPr>
        <xdr:cNvPr id="140" name="楕円 139"/>
        <xdr:cNvSpPr/>
      </xdr:nvSpPr>
      <xdr:spPr>
        <a:xfrm>
          <a:off x="2857500" y="97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122979</xdr:rowOff>
    </xdr:from>
    <xdr:ext cx="599010" cy="259045"/>
    <xdr:sp macro="" textlink="">
      <xdr:nvSpPr>
        <xdr:cNvPr id="141" name="テキスト ボックス 140"/>
        <xdr:cNvSpPr txBox="1"/>
      </xdr:nvSpPr>
      <xdr:spPr>
        <a:xfrm>
          <a:off x="2608795" y="955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72651</xdr:rowOff>
    </xdr:from>
    <xdr:to>
      <xdr:col>10</xdr:col>
      <xdr:colOff>165100</xdr:colOff>
      <xdr:row>58</xdr:row>
      <xdr:rowOff>2801</xdr:rowOff>
    </xdr:to>
    <xdr:sp macro="" textlink="">
      <xdr:nvSpPr>
        <xdr:cNvPr id="142" name="楕円 141"/>
        <xdr:cNvSpPr/>
      </xdr:nvSpPr>
      <xdr:spPr>
        <a:xfrm>
          <a:off x="1968500" y="98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19328</xdr:rowOff>
    </xdr:from>
    <xdr:ext cx="599010" cy="259045"/>
    <xdr:sp macro="" textlink="">
      <xdr:nvSpPr>
        <xdr:cNvPr id="143" name="テキスト ボックス 142"/>
        <xdr:cNvSpPr txBox="1"/>
      </xdr:nvSpPr>
      <xdr:spPr>
        <a:xfrm>
          <a:off x="1719795" y="96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124679</xdr:rowOff>
    </xdr:from>
    <xdr:to>
      <xdr:col>6</xdr:col>
      <xdr:colOff>38100</xdr:colOff>
      <xdr:row>58</xdr:row>
      <xdr:rowOff>54829</xdr:rowOff>
    </xdr:to>
    <xdr:sp macro="" textlink="">
      <xdr:nvSpPr>
        <xdr:cNvPr id="144" name="楕円 143"/>
        <xdr:cNvSpPr/>
      </xdr:nvSpPr>
      <xdr:spPr>
        <a:xfrm>
          <a:off x="1079500" y="98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71356</xdr:rowOff>
    </xdr:from>
    <xdr:ext cx="599010" cy="259045"/>
    <xdr:sp macro="" textlink="">
      <xdr:nvSpPr>
        <xdr:cNvPr id="145" name="テキスト ボックス 144"/>
        <xdr:cNvSpPr txBox="1"/>
      </xdr:nvSpPr>
      <xdr:spPr>
        <a:xfrm>
          <a:off x="830795" y="96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88661</xdr:rowOff>
    </xdr:from>
    <xdr:to>
      <xdr:col>24</xdr:col>
      <xdr:colOff>63500</xdr:colOff>
      <xdr:row>77</xdr:row>
      <xdr:rowOff>128026</xdr:rowOff>
    </xdr:to>
    <xdr:cxnSp macro="">
      <xdr:nvCxnSpPr>
        <xdr:cNvPr id="174" name="直線コネクタ 173"/>
        <xdr:cNvCxnSpPr/>
      </xdr:nvCxnSpPr>
      <xdr:spPr>
        <a:xfrm>
          <a:off x="3797300" y="13290311"/>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88661</xdr:rowOff>
    </xdr:from>
    <xdr:to>
      <xdr:col>19</xdr:col>
      <xdr:colOff>177800</xdr:colOff>
      <xdr:row>78</xdr:row>
      <xdr:rowOff>1298</xdr:rowOff>
    </xdr:to>
    <xdr:cxnSp macro="">
      <xdr:nvCxnSpPr>
        <xdr:cNvPr id="177" name="直線コネクタ 176"/>
        <xdr:cNvCxnSpPr/>
      </xdr:nvCxnSpPr>
      <xdr:spPr>
        <a:xfrm flipV="1">
          <a:off x="2908300" y="13290311"/>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155192</xdr:rowOff>
    </xdr:from>
    <xdr:to>
      <xdr:col>15</xdr:col>
      <xdr:colOff>50800</xdr:colOff>
      <xdr:row>78</xdr:row>
      <xdr:rowOff>1298</xdr:rowOff>
    </xdr:to>
    <xdr:cxnSp macro="">
      <xdr:nvCxnSpPr>
        <xdr:cNvPr id="180" name="直線コネクタ 179"/>
        <xdr:cNvCxnSpPr/>
      </xdr:nvCxnSpPr>
      <xdr:spPr>
        <a:xfrm>
          <a:off x="2019300" y="13356842"/>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155192</xdr:rowOff>
    </xdr:from>
    <xdr:to>
      <xdr:col>10</xdr:col>
      <xdr:colOff>114300</xdr:colOff>
      <xdr:row>78</xdr:row>
      <xdr:rowOff>17247</xdr:rowOff>
    </xdr:to>
    <xdr:cxnSp macro="">
      <xdr:nvCxnSpPr>
        <xdr:cNvPr id="183" name="直線コネクタ 182"/>
        <xdr:cNvCxnSpPr/>
      </xdr:nvCxnSpPr>
      <xdr:spPr>
        <a:xfrm flipV="1">
          <a:off x="1130300" y="1335684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133827</xdr:rowOff>
    </xdr:from>
    <xdr:ext cx="534377" cy="259045"/>
    <xdr:sp macro="" textlink="">
      <xdr:nvSpPr>
        <xdr:cNvPr id="187" name="テキスト ボックス 186"/>
        <xdr:cNvSpPr txBox="1"/>
      </xdr:nvSpPr>
      <xdr:spPr>
        <a:xfrm>
          <a:off x="863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77226</xdr:rowOff>
    </xdr:from>
    <xdr:to>
      <xdr:col>24</xdr:col>
      <xdr:colOff>114300</xdr:colOff>
      <xdr:row>78</xdr:row>
      <xdr:rowOff>7376</xdr:rowOff>
    </xdr:to>
    <xdr:sp macro="" textlink="">
      <xdr:nvSpPr>
        <xdr:cNvPr id="193" name="楕円 192"/>
        <xdr:cNvSpPr/>
      </xdr:nvSpPr>
      <xdr:spPr>
        <a:xfrm>
          <a:off x="4584700" y="13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100103</xdr:rowOff>
    </xdr:from>
    <xdr:ext cx="534377" cy="259045"/>
    <xdr:sp macro="" textlink="">
      <xdr:nvSpPr>
        <xdr:cNvPr id="194" name="維持補修費該当値テキスト"/>
        <xdr:cNvSpPr txBox="1"/>
      </xdr:nvSpPr>
      <xdr:spPr>
        <a:xfrm>
          <a:off x="4686300" y="131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37861</xdr:rowOff>
    </xdr:from>
    <xdr:to>
      <xdr:col>20</xdr:col>
      <xdr:colOff>38100</xdr:colOff>
      <xdr:row>77</xdr:row>
      <xdr:rowOff>139461</xdr:rowOff>
    </xdr:to>
    <xdr:sp macro="" textlink="">
      <xdr:nvSpPr>
        <xdr:cNvPr id="195" name="楕円 194"/>
        <xdr:cNvSpPr/>
      </xdr:nvSpPr>
      <xdr:spPr>
        <a:xfrm>
          <a:off x="3746500" y="132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155988</xdr:rowOff>
    </xdr:from>
    <xdr:ext cx="534377" cy="259045"/>
    <xdr:sp macro="" textlink="">
      <xdr:nvSpPr>
        <xdr:cNvPr id="196" name="テキスト ボックス 195"/>
        <xdr:cNvSpPr txBox="1"/>
      </xdr:nvSpPr>
      <xdr:spPr>
        <a:xfrm>
          <a:off x="3530111" y="13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121948</xdr:rowOff>
    </xdr:from>
    <xdr:to>
      <xdr:col>15</xdr:col>
      <xdr:colOff>101600</xdr:colOff>
      <xdr:row>78</xdr:row>
      <xdr:rowOff>52098</xdr:rowOff>
    </xdr:to>
    <xdr:sp macro="" textlink="">
      <xdr:nvSpPr>
        <xdr:cNvPr id="197" name="楕円 196"/>
        <xdr:cNvSpPr/>
      </xdr:nvSpPr>
      <xdr:spPr>
        <a:xfrm>
          <a:off x="2857500" y="133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68625</xdr:rowOff>
    </xdr:from>
    <xdr:ext cx="534377" cy="259045"/>
    <xdr:sp macro="" textlink="">
      <xdr:nvSpPr>
        <xdr:cNvPr id="198" name="テキスト ボックス 197"/>
        <xdr:cNvSpPr txBox="1"/>
      </xdr:nvSpPr>
      <xdr:spPr>
        <a:xfrm>
          <a:off x="2641111" y="130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104392</xdr:rowOff>
    </xdr:from>
    <xdr:to>
      <xdr:col>10</xdr:col>
      <xdr:colOff>165100</xdr:colOff>
      <xdr:row>78</xdr:row>
      <xdr:rowOff>34542</xdr:rowOff>
    </xdr:to>
    <xdr:sp macro="" textlink="">
      <xdr:nvSpPr>
        <xdr:cNvPr id="199" name="楕円 198"/>
        <xdr:cNvSpPr/>
      </xdr:nvSpPr>
      <xdr:spPr>
        <a:xfrm>
          <a:off x="1968500" y="133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51069</xdr:rowOff>
    </xdr:from>
    <xdr:ext cx="534377" cy="259045"/>
    <xdr:sp macro="" textlink="">
      <xdr:nvSpPr>
        <xdr:cNvPr id="200" name="テキスト ボックス 199"/>
        <xdr:cNvSpPr txBox="1"/>
      </xdr:nvSpPr>
      <xdr:spPr>
        <a:xfrm>
          <a:off x="1752111" y="1308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137897</xdr:rowOff>
    </xdr:from>
    <xdr:to>
      <xdr:col>6</xdr:col>
      <xdr:colOff>38100</xdr:colOff>
      <xdr:row>78</xdr:row>
      <xdr:rowOff>68047</xdr:rowOff>
    </xdr:to>
    <xdr:sp macro="" textlink="">
      <xdr:nvSpPr>
        <xdr:cNvPr id="201" name="楕円 200"/>
        <xdr:cNvSpPr/>
      </xdr:nvSpPr>
      <xdr:spPr>
        <a:xfrm>
          <a:off x="1079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84574</xdr:rowOff>
    </xdr:from>
    <xdr:ext cx="534377" cy="259045"/>
    <xdr:sp macro="" textlink="">
      <xdr:nvSpPr>
        <xdr:cNvPr id="202" name="テキスト ボックス 201"/>
        <xdr:cNvSpPr txBox="1"/>
      </xdr:nvSpPr>
      <xdr:spPr>
        <a:xfrm>
          <a:off x="863111" y="131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155893</xdr:rowOff>
    </xdr:from>
    <xdr:to>
      <xdr:col>24</xdr:col>
      <xdr:colOff>63500</xdr:colOff>
      <xdr:row>96</xdr:row>
      <xdr:rowOff>24285</xdr:rowOff>
    </xdr:to>
    <xdr:cxnSp macro="">
      <xdr:nvCxnSpPr>
        <xdr:cNvPr id="235" name="直線コネクタ 234"/>
        <xdr:cNvCxnSpPr/>
      </xdr:nvCxnSpPr>
      <xdr:spPr>
        <a:xfrm>
          <a:off x="3797300" y="16443643"/>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146929</xdr:rowOff>
    </xdr:from>
    <xdr:to>
      <xdr:col>19</xdr:col>
      <xdr:colOff>177800</xdr:colOff>
      <xdr:row>95</xdr:row>
      <xdr:rowOff>155893</xdr:rowOff>
    </xdr:to>
    <xdr:cxnSp macro="">
      <xdr:nvCxnSpPr>
        <xdr:cNvPr id="238" name="直線コネクタ 237"/>
        <xdr:cNvCxnSpPr/>
      </xdr:nvCxnSpPr>
      <xdr:spPr>
        <a:xfrm>
          <a:off x="2908300" y="1643467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146929</xdr:rowOff>
    </xdr:from>
    <xdr:to>
      <xdr:col>15</xdr:col>
      <xdr:colOff>50800</xdr:colOff>
      <xdr:row>95</xdr:row>
      <xdr:rowOff>156274</xdr:rowOff>
    </xdr:to>
    <xdr:cxnSp macro="">
      <xdr:nvCxnSpPr>
        <xdr:cNvPr id="241" name="直線コネクタ 240"/>
        <xdr:cNvCxnSpPr/>
      </xdr:nvCxnSpPr>
      <xdr:spPr>
        <a:xfrm flipV="1">
          <a:off x="2019300" y="16434679"/>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89333</xdr:rowOff>
    </xdr:from>
    <xdr:to>
      <xdr:col>10</xdr:col>
      <xdr:colOff>114300</xdr:colOff>
      <xdr:row>95</xdr:row>
      <xdr:rowOff>156274</xdr:rowOff>
    </xdr:to>
    <xdr:cxnSp macro="">
      <xdr:nvCxnSpPr>
        <xdr:cNvPr id="244" name="直線コネクタ 243"/>
        <xdr:cNvCxnSpPr/>
      </xdr:nvCxnSpPr>
      <xdr:spPr>
        <a:xfrm>
          <a:off x="1130300" y="16377083"/>
          <a:ext cx="889000" cy="6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93226</xdr:rowOff>
    </xdr:from>
    <xdr:ext cx="534377" cy="259045"/>
    <xdr:sp macro="" textlink="">
      <xdr:nvSpPr>
        <xdr:cNvPr id="248" name="テキスト ボックス 247"/>
        <xdr:cNvSpPr txBox="1"/>
      </xdr:nvSpPr>
      <xdr:spPr>
        <a:xfrm>
          <a:off x="863111" y="1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144935</xdr:rowOff>
    </xdr:from>
    <xdr:to>
      <xdr:col>24</xdr:col>
      <xdr:colOff>114300</xdr:colOff>
      <xdr:row>96</xdr:row>
      <xdr:rowOff>75085</xdr:rowOff>
    </xdr:to>
    <xdr:sp macro="" textlink="">
      <xdr:nvSpPr>
        <xdr:cNvPr id="254" name="楕円 253"/>
        <xdr:cNvSpPr/>
      </xdr:nvSpPr>
      <xdr:spPr>
        <a:xfrm>
          <a:off x="4584700" y="16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167812</xdr:rowOff>
    </xdr:from>
    <xdr:ext cx="534377" cy="259045"/>
    <xdr:sp macro="" textlink="">
      <xdr:nvSpPr>
        <xdr:cNvPr id="255" name="扶助費該当値テキスト"/>
        <xdr:cNvSpPr txBox="1"/>
      </xdr:nvSpPr>
      <xdr:spPr>
        <a:xfrm>
          <a:off x="4686300" y="162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105093</xdr:rowOff>
    </xdr:from>
    <xdr:to>
      <xdr:col>20</xdr:col>
      <xdr:colOff>38100</xdr:colOff>
      <xdr:row>96</xdr:row>
      <xdr:rowOff>35243</xdr:rowOff>
    </xdr:to>
    <xdr:sp macro="" textlink="">
      <xdr:nvSpPr>
        <xdr:cNvPr id="256" name="楕円 255"/>
        <xdr:cNvSpPr/>
      </xdr:nvSpPr>
      <xdr:spPr>
        <a:xfrm>
          <a:off x="3746500" y="163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51770</xdr:rowOff>
    </xdr:from>
    <xdr:ext cx="534377" cy="259045"/>
    <xdr:sp macro="" textlink="">
      <xdr:nvSpPr>
        <xdr:cNvPr id="257" name="テキスト ボックス 256"/>
        <xdr:cNvSpPr txBox="1"/>
      </xdr:nvSpPr>
      <xdr:spPr>
        <a:xfrm>
          <a:off x="3530111" y="161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96129</xdr:rowOff>
    </xdr:from>
    <xdr:to>
      <xdr:col>15</xdr:col>
      <xdr:colOff>101600</xdr:colOff>
      <xdr:row>96</xdr:row>
      <xdr:rowOff>26279</xdr:rowOff>
    </xdr:to>
    <xdr:sp macro="" textlink="">
      <xdr:nvSpPr>
        <xdr:cNvPr id="258" name="楕円 257"/>
        <xdr:cNvSpPr/>
      </xdr:nvSpPr>
      <xdr:spPr>
        <a:xfrm>
          <a:off x="2857500" y="163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42806</xdr:rowOff>
    </xdr:from>
    <xdr:ext cx="534377" cy="259045"/>
    <xdr:sp macro="" textlink="">
      <xdr:nvSpPr>
        <xdr:cNvPr id="259" name="テキスト ボックス 258"/>
        <xdr:cNvSpPr txBox="1"/>
      </xdr:nvSpPr>
      <xdr:spPr>
        <a:xfrm>
          <a:off x="2641111" y="161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105474</xdr:rowOff>
    </xdr:from>
    <xdr:to>
      <xdr:col>10</xdr:col>
      <xdr:colOff>165100</xdr:colOff>
      <xdr:row>96</xdr:row>
      <xdr:rowOff>35624</xdr:rowOff>
    </xdr:to>
    <xdr:sp macro="" textlink="">
      <xdr:nvSpPr>
        <xdr:cNvPr id="260" name="楕円 259"/>
        <xdr:cNvSpPr/>
      </xdr:nvSpPr>
      <xdr:spPr>
        <a:xfrm>
          <a:off x="1968500" y="163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52151</xdr:rowOff>
    </xdr:from>
    <xdr:ext cx="534377" cy="259045"/>
    <xdr:sp macro="" textlink="">
      <xdr:nvSpPr>
        <xdr:cNvPr id="261" name="テキスト ボックス 260"/>
        <xdr:cNvSpPr txBox="1"/>
      </xdr:nvSpPr>
      <xdr:spPr>
        <a:xfrm>
          <a:off x="1752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38533</xdr:rowOff>
    </xdr:from>
    <xdr:to>
      <xdr:col>6</xdr:col>
      <xdr:colOff>38100</xdr:colOff>
      <xdr:row>95</xdr:row>
      <xdr:rowOff>140133</xdr:rowOff>
    </xdr:to>
    <xdr:sp macro="" textlink="">
      <xdr:nvSpPr>
        <xdr:cNvPr id="262" name="楕円 261"/>
        <xdr:cNvSpPr/>
      </xdr:nvSpPr>
      <xdr:spPr>
        <a:xfrm>
          <a:off x="1079500" y="163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156660</xdr:rowOff>
    </xdr:from>
    <xdr:ext cx="534377" cy="259045"/>
    <xdr:sp macro="" textlink="">
      <xdr:nvSpPr>
        <xdr:cNvPr id="263" name="テキスト ボックス 262"/>
        <xdr:cNvSpPr txBox="1"/>
      </xdr:nvSpPr>
      <xdr:spPr>
        <a:xfrm>
          <a:off x="863111" y="161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27130</xdr:rowOff>
    </xdr:from>
    <xdr:to>
      <xdr:col>55</xdr:col>
      <xdr:colOff>0</xdr:colOff>
      <xdr:row>38</xdr:row>
      <xdr:rowOff>30841</xdr:rowOff>
    </xdr:to>
    <xdr:cxnSp macro="">
      <xdr:nvCxnSpPr>
        <xdr:cNvPr id="292" name="直線コネクタ 291"/>
        <xdr:cNvCxnSpPr/>
      </xdr:nvCxnSpPr>
      <xdr:spPr>
        <a:xfrm>
          <a:off x="9639300" y="6542230"/>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27130</xdr:rowOff>
    </xdr:from>
    <xdr:to>
      <xdr:col>50</xdr:col>
      <xdr:colOff>114300</xdr:colOff>
      <xdr:row>38</xdr:row>
      <xdr:rowOff>77101</xdr:rowOff>
    </xdr:to>
    <xdr:cxnSp macro="">
      <xdr:nvCxnSpPr>
        <xdr:cNvPr id="295" name="直線コネクタ 294"/>
        <xdr:cNvCxnSpPr/>
      </xdr:nvCxnSpPr>
      <xdr:spPr>
        <a:xfrm flipV="1">
          <a:off x="8750300" y="6542230"/>
          <a:ext cx="889000" cy="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77101</xdr:rowOff>
    </xdr:from>
    <xdr:to>
      <xdr:col>45</xdr:col>
      <xdr:colOff>177800</xdr:colOff>
      <xdr:row>38</xdr:row>
      <xdr:rowOff>84923</xdr:rowOff>
    </xdr:to>
    <xdr:cxnSp macro="">
      <xdr:nvCxnSpPr>
        <xdr:cNvPr id="298" name="直線コネクタ 297"/>
        <xdr:cNvCxnSpPr/>
      </xdr:nvCxnSpPr>
      <xdr:spPr>
        <a:xfrm flipV="1">
          <a:off x="7861300" y="6592201"/>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84923</xdr:rowOff>
    </xdr:from>
    <xdr:to>
      <xdr:col>41</xdr:col>
      <xdr:colOff>50800</xdr:colOff>
      <xdr:row>38</xdr:row>
      <xdr:rowOff>97308</xdr:rowOff>
    </xdr:to>
    <xdr:cxnSp macro="">
      <xdr:nvCxnSpPr>
        <xdr:cNvPr id="301" name="直線コネクタ 300"/>
        <xdr:cNvCxnSpPr/>
      </xdr:nvCxnSpPr>
      <xdr:spPr>
        <a:xfrm flipV="1">
          <a:off x="6972300" y="6600023"/>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43689</xdr:rowOff>
    </xdr:from>
    <xdr:ext cx="599010" cy="259045"/>
    <xdr:sp macro="" textlink="">
      <xdr:nvSpPr>
        <xdr:cNvPr id="305" name="テキスト ボックス 304"/>
        <xdr:cNvSpPr txBox="1"/>
      </xdr:nvSpPr>
      <xdr:spPr>
        <a:xfrm>
          <a:off x="6672795"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151491</xdr:rowOff>
    </xdr:from>
    <xdr:to>
      <xdr:col>55</xdr:col>
      <xdr:colOff>50800</xdr:colOff>
      <xdr:row>38</xdr:row>
      <xdr:rowOff>81641</xdr:rowOff>
    </xdr:to>
    <xdr:sp macro="" textlink="">
      <xdr:nvSpPr>
        <xdr:cNvPr id="311" name="楕円 310"/>
        <xdr:cNvSpPr/>
      </xdr:nvSpPr>
      <xdr:spPr>
        <a:xfrm>
          <a:off x="10426700" y="64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66418</xdr:rowOff>
    </xdr:from>
    <xdr:ext cx="534377" cy="259045"/>
    <xdr:sp macro="" textlink="">
      <xdr:nvSpPr>
        <xdr:cNvPr id="312" name="補助費等該当値テキスト"/>
        <xdr:cNvSpPr txBox="1"/>
      </xdr:nvSpPr>
      <xdr:spPr>
        <a:xfrm>
          <a:off x="10528300" y="64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147780</xdr:rowOff>
    </xdr:from>
    <xdr:to>
      <xdr:col>50</xdr:col>
      <xdr:colOff>165100</xdr:colOff>
      <xdr:row>38</xdr:row>
      <xdr:rowOff>77930</xdr:rowOff>
    </xdr:to>
    <xdr:sp macro="" textlink="">
      <xdr:nvSpPr>
        <xdr:cNvPr id="313" name="楕円 312"/>
        <xdr:cNvSpPr/>
      </xdr:nvSpPr>
      <xdr:spPr>
        <a:xfrm>
          <a:off x="9588500" y="64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69057</xdr:rowOff>
    </xdr:from>
    <xdr:ext cx="534377" cy="259045"/>
    <xdr:sp macro="" textlink="">
      <xdr:nvSpPr>
        <xdr:cNvPr id="314" name="テキスト ボックス 313"/>
        <xdr:cNvSpPr txBox="1"/>
      </xdr:nvSpPr>
      <xdr:spPr>
        <a:xfrm>
          <a:off x="9372111" y="65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26301</xdr:rowOff>
    </xdr:from>
    <xdr:to>
      <xdr:col>46</xdr:col>
      <xdr:colOff>38100</xdr:colOff>
      <xdr:row>38</xdr:row>
      <xdr:rowOff>127901</xdr:rowOff>
    </xdr:to>
    <xdr:sp macro="" textlink="">
      <xdr:nvSpPr>
        <xdr:cNvPr id="315" name="楕円 314"/>
        <xdr:cNvSpPr/>
      </xdr:nvSpPr>
      <xdr:spPr>
        <a:xfrm>
          <a:off x="8699500" y="65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119028</xdr:rowOff>
    </xdr:from>
    <xdr:ext cx="534377" cy="259045"/>
    <xdr:sp macro="" textlink="">
      <xdr:nvSpPr>
        <xdr:cNvPr id="316" name="テキスト ボックス 315"/>
        <xdr:cNvSpPr txBox="1"/>
      </xdr:nvSpPr>
      <xdr:spPr>
        <a:xfrm>
          <a:off x="8483111" y="6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34123</xdr:rowOff>
    </xdr:from>
    <xdr:to>
      <xdr:col>41</xdr:col>
      <xdr:colOff>101600</xdr:colOff>
      <xdr:row>38</xdr:row>
      <xdr:rowOff>135723</xdr:rowOff>
    </xdr:to>
    <xdr:sp macro="" textlink="">
      <xdr:nvSpPr>
        <xdr:cNvPr id="317" name="楕円 316"/>
        <xdr:cNvSpPr/>
      </xdr:nvSpPr>
      <xdr:spPr>
        <a:xfrm>
          <a:off x="7810500" y="6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126850</xdr:rowOff>
    </xdr:from>
    <xdr:ext cx="534377" cy="259045"/>
    <xdr:sp macro="" textlink="">
      <xdr:nvSpPr>
        <xdr:cNvPr id="318" name="テキスト ボックス 317"/>
        <xdr:cNvSpPr txBox="1"/>
      </xdr:nvSpPr>
      <xdr:spPr>
        <a:xfrm>
          <a:off x="7594111" y="664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46508</xdr:rowOff>
    </xdr:from>
    <xdr:to>
      <xdr:col>36</xdr:col>
      <xdr:colOff>165100</xdr:colOff>
      <xdr:row>38</xdr:row>
      <xdr:rowOff>148108</xdr:rowOff>
    </xdr:to>
    <xdr:sp macro="" textlink="">
      <xdr:nvSpPr>
        <xdr:cNvPr id="319" name="楕円 318"/>
        <xdr:cNvSpPr/>
      </xdr:nvSpPr>
      <xdr:spPr>
        <a:xfrm>
          <a:off x="6921500" y="65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139235</xdr:rowOff>
    </xdr:from>
    <xdr:ext cx="534377" cy="259045"/>
    <xdr:sp macro="" textlink="">
      <xdr:nvSpPr>
        <xdr:cNvPr id="320" name="テキスト ボックス 319"/>
        <xdr:cNvSpPr txBox="1"/>
      </xdr:nvSpPr>
      <xdr:spPr>
        <a:xfrm>
          <a:off x="6705111" y="66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74391</xdr:rowOff>
    </xdr:from>
    <xdr:to>
      <xdr:col>55</xdr:col>
      <xdr:colOff>0</xdr:colOff>
      <xdr:row>58</xdr:row>
      <xdr:rowOff>90716</xdr:rowOff>
    </xdr:to>
    <xdr:cxnSp macro="">
      <xdr:nvCxnSpPr>
        <xdr:cNvPr id="347" name="直線コネクタ 346"/>
        <xdr:cNvCxnSpPr/>
      </xdr:nvCxnSpPr>
      <xdr:spPr>
        <a:xfrm flipV="1">
          <a:off x="9639300" y="10018491"/>
          <a:ext cx="8382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68152</xdr:rowOff>
    </xdr:from>
    <xdr:to>
      <xdr:col>50</xdr:col>
      <xdr:colOff>114300</xdr:colOff>
      <xdr:row>58</xdr:row>
      <xdr:rowOff>90716</xdr:rowOff>
    </xdr:to>
    <xdr:cxnSp macro="">
      <xdr:nvCxnSpPr>
        <xdr:cNvPr id="350" name="直線コネクタ 349"/>
        <xdr:cNvCxnSpPr/>
      </xdr:nvCxnSpPr>
      <xdr:spPr>
        <a:xfrm>
          <a:off x="8750300" y="10012252"/>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68152</xdr:rowOff>
    </xdr:from>
    <xdr:to>
      <xdr:col>45</xdr:col>
      <xdr:colOff>177800</xdr:colOff>
      <xdr:row>58</xdr:row>
      <xdr:rowOff>111635</xdr:rowOff>
    </xdr:to>
    <xdr:cxnSp macro="">
      <xdr:nvCxnSpPr>
        <xdr:cNvPr id="353" name="直線コネクタ 352"/>
        <xdr:cNvCxnSpPr/>
      </xdr:nvCxnSpPr>
      <xdr:spPr>
        <a:xfrm flipV="1">
          <a:off x="7861300" y="10012252"/>
          <a:ext cx="8890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93767</xdr:rowOff>
    </xdr:from>
    <xdr:to>
      <xdr:col>41</xdr:col>
      <xdr:colOff>50800</xdr:colOff>
      <xdr:row>58</xdr:row>
      <xdr:rowOff>111635</xdr:rowOff>
    </xdr:to>
    <xdr:cxnSp macro="">
      <xdr:nvCxnSpPr>
        <xdr:cNvPr id="356" name="直線コネクタ 355"/>
        <xdr:cNvCxnSpPr/>
      </xdr:nvCxnSpPr>
      <xdr:spPr>
        <a:xfrm>
          <a:off x="6972300" y="10037867"/>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126709</xdr:rowOff>
    </xdr:from>
    <xdr:ext cx="599010" cy="259045"/>
    <xdr:sp macro="" textlink="">
      <xdr:nvSpPr>
        <xdr:cNvPr id="360" name="テキスト ボックス 359"/>
        <xdr:cNvSpPr txBox="1"/>
      </xdr:nvSpPr>
      <xdr:spPr>
        <a:xfrm>
          <a:off x="6672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23591</xdr:rowOff>
    </xdr:from>
    <xdr:to>
      <xdr:col>55</xdr:col>
      <xdr:colOff>50800</xdr:colOff>
      <xdr:row>58</xdr:row>
      <xdr:rowOff>125191</xdr:rowOff>
    </xdr:to>
    <xdr:sp macro="" textlink="">
      <xdr:nvSpPr>
        <xdr:cNvPr id="366" name="楕円 365"/>
        <xdr:cNvSpPr/>
      </xdr:nvSpPr>
      <xdr:spPr>
        <a:xfrm>
          <a:off x="10426700" y="99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39916</xdr:rowOff>
    </xdr:from>
    <xdr:to>
      <xdr:col>50</xdr:col>
      <xdr:colOff>165100</xdr:colOff>
      <xdr:row>58</xdr:row>
      <xdr:rowOff>141516</xdr:rowOff>
    </xdr:to>
    <xdr:sp macro="" textlink="">
      <xdr:nvSpPr>
        <xdr:cNvPr id="368" name="楕円 367"/>
        <xdr:cNvSpPr/>
      </xdr:nvSpPr>
      <xdr:spPr>
        <a:xfrm>
          <a:off x="9588500" y="9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132643</xdr:rowOff>
    </xdr:from>
    <xdr:ext cx="599010" cy="259045"/>
    <xdr:sp macro="" textlink="">
      <xdr:nvSpPr>
        <xdr:cNvPr id="369" name="テキスト ボックス 368"/>
        <xdr:cNvSpPr txBox="1"/>
      </xdr:nvSpPr>
      <xdr:spPr>
        <a:xfrm>
          <a:off x="9339795" y="1007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17352</xdr:rowOff>
    </xdr:from>
    <xdr:to>
      <xdr:col>46</xdr:col>
      <xdr:colOff>38100</xdr:colOff>
      <xdr:row>58</xdr:row>
      <xdr:rowOff>118952</xdr:rowOff>
    </xdr:to>
    <xdr:sp macro="" textlink="">
      <xdr:nvSpPr>
        <xdr:cNvPr id="370" name="楕円 369"/>
        <xdr:cNvSpPr/>
      </xdr:nvSpPr>
      <xdr:spPr>
        <a:xfrm>
          <a:off x="8699500" y="99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110079</xdr:rowOff>
    </xdr:from>
    <xdr:ext cx="599010" cy="259045"/>
    <xdr:sp macro="" textlink="">
      <xdr:nvSpPr>
        <xdr:cNvPr id="371" name="テキスト ボックス 370"/>
        <xdr:cNvSpPr txBox="1"/>
      </xdr:nvSpPr>
      <xdr:spPr>
        <a:xfrm>
          <a:off x="8450795" y="1005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60835</xdr:rowOff>
    </xdr:from>
    <xdr:to>
      <xdr:col>41</xdr:col>
      <xdr:colOff>101600</xdr:colOff>
      <xdr:row>58</xdr:row>
      <xdr:rowOff>162435</xdr:rowOff>
    </xdr:to>
    <xdr:sp macro="" textlink="">
      <xdr:nvSpPr>
        <xdr:cNvPr id="372" name="楕円 371"/>
        <xdr:cNvSpPr/>
      </xdr:nvSpPr>
      <xdr:spPr>
        <a:xfrm>
          <a:off x="7810500" y="100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153562</xdr:rowOff>
    </xdr:from>
    <xdr:ext cx="534377" cy="259045"/>
    <xdr:sp macro="" textlink="">
      <xdr:nvSpPr>
        <xdr:cNvPr id="373" name="テキスト ボックス 372"/>
        <xdr:cNvSpPr txBox="1"/>
      </xdr:nvSpPr>
      <xdr:spPr>
        <a:xfrm>
          <a:off x="7594111" y="100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42967</xdr:rowOff>
    </xdr:from>
    <xdr:to>
      <xdr:col>36</xdr:col>
      <xdr:colOff>165100</xdr:colOff>
      <xdr:row>58</xdr:row>
      <xdr:rowOff>144567</xdr:rowOff>
    </xdr:to>
    <xdr:sp macro="" textlink="">
      <xdr:nvSpPr>
        <xdr:cNvPr id="374" name="楕円 373"/>
        <xdr:cNvSpPr/>
      </xdr:nvSpPr>
      <xdr:spPr>
        <a:xfrm>
          <a:off x="6921500" y="99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135694</xdr:rowOff>
    </xdr:from>
    <xdr:ext cx="599010" cy="259045"/>
    <xdr:sp macro="" textlink="">
      <xdr:nvSpPr>
        <xdr:cNvPr id="375" name="テキスト ボックス 374"/>
        <xdr:cNvSpPr txBox="1"/>
      </xdr:nvSpPr>
      <xdr:spPr>
        <a:xfrm>
          <a:off x="6672795" y="100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143968</xdr:rowOff>
    </xdr:from>
    <xdr:to>
      <xdr:col>55</xdr:col>
      <xdr:colOff>0</xdr:colOff>
      <xdr:row>79</xdr:row>
      <xdr:rowOff>39887</xdr:rowOff>
    </xdr:to>
    <xdr:cxnSp macro="">
      <xdr:nvCxnSpPr>
        <xdr:cNvPr id="404" name="直線コネクタ 403"/>
        <xdr:cNvCxnSpPr/>
      </xdr:nvCxnSpPr>
      <xdr:spPr>
        <a:xfrm flipV="1">
          <a:off x="9639300" y="13517068"/>
          <a:ext cx="8382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39590</xdr:rowOff>
    </xdr:from>
    <xdr:to>
      <xdr:col>50</xdr:col>
      <xdr:colOff>114300</xdr:colOff>
      <xdr:row>79</xdr:row>
      <xdr:rowOff>39887</xdr:rowOff>
    </xdr:to>
    <xdr:cxnSp macro="">
      <xdr:nvCxnSpPr>
        <xdr:cNvPr id="407" name="直線コネクタ 406"/>
        <xdr:cNvCxnSpPr/>
      </xdr:nvCxnSpPr>
      <xdr:spPr>
        <a:xfrm>
          <a:off x="8750300" y="13584140"/>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30108</xdr:rowOff>
    </xdr:from>
    <xdr:to>
      <xdr:col>45</xdr:col>
      <xdr:colOff>177800</xdr:colOff>
      <xdr:row>79</xdr:row>
      <xdr:rowOff>39590</xdr:rowOff>
    </xdr:to>
    <xdr:cxnSp macro="">
      <xdr:nvCxnSpPr>
        <xdr:cNvPr id="410" name="直線コネクタ 409"/>
        <xdr:cNvCxnSpPr/>
      </xdr:nvCxnSpPr>
      <xdr:spPr>
        <a:xfrm>
          <a:off x="7861300" y="13574658"/>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153854</xdr:rowOff>
    </xdr:from>
    <xdr:to>
      <xdr:col>41</xdr:col>
      <xdr:colOff>50800</xdr:colOff>
      <xdr:row>79</xdr:row>
      <xdr:rowOff>30108</xdr:rowOff>
    </xdr:to>
    <xdr:cxnSp macro="">
      <xdr:nvCxnSpPr>
        <xdr:cNvPr id="413" name="直線コネクタ 412"/>
        <xdr:cNvCxnSpPr/>
      </xdr:nvCxnSpPr>
      <xdr:spPr>
        <a:xfrm>
          <a:off x="6972300" y="13526954"/>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7" name="テキスト ボックス 416"/>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93168</xdr:rowOff>
    </xdr:from>
    <xdr:to>
      <xdr:col>55</xdr:col>
      <xdr:colOff>50800</xdr:colOff>
      <xdr:row>79</xdr:row>
      <xdr:rowOff>23318</xdr:rowOff>
    </xdr:to>
    <xdr:sp macro="" textlink="">
      <xdr:nvSpPr>
        <xdr:cNvPr id="423" name="楕円 422"/>
        <xdr:cNvSpPr/>
      </xdr:nvSpPr>
      <xdr:spPr>
        <a:xfrm>
          <a:off x="10426700" y="134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160537</xdr:rowOff>
    </xdr:from>
    <xdr:to>
      <xdr:col>50</xdr:col>
      <xdr:colOff>165100</xdr:colOff>
      <xdr:row>79</xdr:row>
      <xdr:rowOff>90687</xdr:rowOff>
    </xdr:to>
    <xdr:sp macro="" textlink="">
      <xdr:nvSpPr>
        <xdr:cNvPr id="425" name="楕円 424"/>
        <xdr:cNvSpPr/>
      </xdr:nvSpPr>
      <xdr:spPr>
        <a:xfrm>
          <a:off x="9588500" y="135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81814</xdr:rowOff>
    </xdr:from>
    <xdr:ext cx="469744" cy="259045"/>
    <xdr:sp macro="" textlink="">
      <xdr:nvSpPr>
        <xdr:cNvPr id="426" name="テキスト ボックス 425"/>
        <xdr:cNvSpPr txBox="1"/>
      </xdr:nvSpPr>
      <xdr:spPr>
        <a:xfrm>
          <a:off x="9404428" y="136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160240</xdr:rowOff>
    </xdr:from>
    <xdr:to>
      <xdr:col>46</xdr:col>
      <xdr:colOff>38100</xdr:colOff>
      <xdr:row>79</xdr:row>
      <xdr:rowOff>90390</xdr:rowOff>
    </xdr:to>
    <xdr:sp macro="" textlink="">
      <xdr:nvSpPr>
        <xdr:cNvPr id="427" name="楕円 426"/>
        <xdr:cNvSpPr/>
      </xdr:nvSpPr>
      <xdr:spPr>
        <a:xfrm>
          <a:off x="8699500" y="13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81517</xdr:rowOff>
    </xdr:from>
    <xdr:ext cx="469744" cy="259045"/>
    <xdr:sp macro="" textlink="">
      <xdr:nvSpPr>
        <xdr:cNvPr id="428" name="テキスト ボックス 427"/>
        <xdr:cNvSpPr txBox="1"/>
      </xdr:nvSpPr>
      <xdr:spPr>
        <a:xfrm>
          <a:off x="8515428" y="136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150758</xdr:rowOff>
    </xdr:from>
    <xdr:to>
      <xdr:col>41</xdr:col>
      <xdr:colOff>101600</xdr:colOff>
      <xdr:row>79</xdr:row>
      <xdr:rowOff>80908</xdr:rowOff>
    </xdr:to>
    <xdr:sp macro="" textlink="">
      <xdr:nvSpPr>
        <xdr:cNvPr id="429" name="楕円 428"/>
        <xdr:cNvSpPr/>
      </xdr:nvSpPr>
      <xdr:spPr>
        <a:xfrm>
          <a:off x="7810500" y="1352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72035</xdr:rowOff>
    </xdr:from>
    <xdr:ext cx="534377" cy="259045"/>
    <xdr:sp macro="" textlink="">
      <xdr:nvSpPr>
        <xdr:cNvPr id="430" name="テキスト ボックス 429"/>
        <xdr:cNvSpPr txBox="1"/>
      </xdr:nvSpPr>
      <xdr:spPr>
        <a:xfrm>
          <a:off x="7594111" y="136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103054</xdr:rowOff>
    </xdr:from>
    <xdr:to>
      <xdr:col>36</xdr:col>
      <xdr:colOff>165100</xdr:colOff>
      <xdr:row>79</xdr:row>
      <xdr:rowOff>33204</xdr:rowOff>
    </xdr:to>
    <xdr:sp macro="" textlink="">
      <xdr:nvSpPr>
        <xdr:cNvPr id="431" name="楕円 430"/>
        <xdr:cNvSpPr/>
      </xdr:nvSpPr>
      <xdr:spPr>
        <a:xfrm>
          <a:off x="6921500" y="134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24331</xdr:rowOff>
    </xdr:from>
    <xdr:ext cx="534377" cy="259045"/>
    <xdr:sp macro="" textlink="">
      <xdr:nvSpPr>
        <xdr:cNvPr id="432" name="テキスト ボックス 431"/>
        <xdr:cNvSpPr txBox="1"/>
      </xdr:nvSpPr>
      <xdr:spPr>
        <a:xfrm>
          <a:off x="6705111" y="135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110503</xdr:rowOff>
    </xdr:from>
    <xdr:to>
      <xdr:col>55</xdr:col>
      <xdr:colOff>0</xdr:colOff>
      <xdr:row>98</xdr:row>
      <xdr:rowOff>125044</xdr:rowOff>
    </xdr:to>
    <xdr:cxnSp macro="">
      <xdr:nvCxnSpPr>
        <xdr:cNvPr id="459" name="直線コネクタ 458"/>
        <xdr:cNvCxnSpPr/>
      </xdr:nvCxnSpPr>
      <xdr:spPr>
        <a:xfrm>
          <a:off x="9639300" y="16912603"/>
          <a:ext cx="8382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84086</xdr:rowOff>
    </xdr:from>
    <xdr:to>
      <xdr:col>50</xdr:col>
      <xdr:colOff>114300</xdr:colOff>
      <xdr:row>98</xdr:row>
      <xdr:rowOff>110503</xdr:rowOff>
    </xdr:to>
    <xdr:cxnSp macro="">
      <xdr:nvCxnSpPr>
        <xdr:cNvPr id="462" name="直線コネクタ 461"/>
        <xdr:cNvCxnSpPr/>
      </xdr:nvCxnSpPr>
      <xdr:spPr>
        <a:xfrm>
          <a:off x="8750300" y="16886186"/>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84086</xdr:rowOff>
    </xdr:from>
    <xdr:to>
      <xdr:col>45</xdr:col>
      <xdr:colOff>177800</xdr:colOff>
      <xdr:row>98</xdr:row>
      <xdr:rowOff>124960</xdr:rowOff>
    </xdr:to>
    <xdr:cxnSp macro="">
      <xdr:nvCxnSpPr>
        <xdr:cNvPr id="465" name="直線コネクタ 464"/>
        <xdr:cNvCxnSpPr/>
      </xdr:nvCxnSpPr>
      <xdr:spPr>
        <a:xfrm flipV="1">
          <a:off x="7861300" y="16886186"/>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124960</xdr:rowOff>
    </xdr:from>
    <xdr:to>
      <xdr:col>41</xdr:col>
      <xdr:colOff>50800</xdr:colOff>
      <xdr:row>98</xdr:row>
      <xdr:rowOff>125535</xdr:rowOff>
    </xdr:to>
    <xdr:cxnSp macro="">
      <xdr:nvCxnSpPr>
        <xdr:cNvPr id="468" name="直線コネクタ 467"/>
        <xdr:cNvCxnSpPr/>
      </xdr:nvCxnSpPr>
      <xdr:spPr>
        <a:xfrm flipV="1">
          <a:off x="6972300" y="16927060"/>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xdr:rowOff>
    </xdr:from>
    <xdr:ext cx="534377" cy="259045"/>
    <xdr:sp macro="" textlink="">
      <xdr:nvSpPr>
        <xdr:cNvPr id="472" name="テキスト ボックス 471"/>
        <xdr:cNvSpPr txBox="1"/>
      </xdr:nvSpPr>
      <xdr:spPr>
        <a:xfrm>
          <a:off x="6705111" y="166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74244</xdr:rowOff>
    </xdr:from>
    <xdr:to>
      <xdr:col>55</xdr:col>
      <xdr:colOff>50800</xdr:colOff>
      <xdr:row>99</xdr:row>
      <xdr:rowOff>4394</xdr:rowOff>
    </xdr:to>
    <xdr:sp macro="" textlink="">
      <xdr:nvSpPr>
        <xdr:cNvPr id="478" name="楕円 477"/>
        <xdr:cNvSpPr/>
      </xdr:nvSpPr>
      <xdr:spPr>
        <a:xfrm>
          <a:off x="10426700" y="168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59703</xdr:rowOff>
    </xdr:from>
    <xdr:to>
      <xdr:col>50</xdr:col>
      <xdr:colOff>165100</xdr:colOff>
      <xdr:row>98</xdr:row>
      <xdr:rowOff>161303</xdr:rowOff>
    </xdr:to>
    <xdr:sp macro="" textlink="">
      <xdr:nvSpPr>
        <xdr:cNvPr id="480" name="楕円 479"/>
        <xdr:cNvSpPr/>
      </xdr:nvSpPr>
      <xdr:spPr>
        <a:xfrm>
          <a:off x="9588500" y="168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152430</xdr:rowOff>
    </xdr:from>
    <xdr:ext cx="534377" cy="259045"/>
    <xdr:sp macro="" textlink="">
      <xdr:nvSpPr>
        <xdr:cNvPr id="481" name="テキスト ボックス 480"/>
        <xdr:cNvSpPr txBox="1"/>
      </xdr:nvSpPr>
      <xdr:spPr>
        <a:xfrm>
          <a:off x="9372111" y="169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33286</xdr:rowOff>
    </xdr:from>
    <xdr:to>
      <xdr:col>46</xdr:col>
      <xdr:colOff>38100</xdr:colOff>
      <xdr:row>98</xdr:row>
      <xdr:rowOff>134886</xdr:rowOff>
    </xdr:to>
    <xdr:sp macro="" textlink="">
      <xdr:nvSpPr>
        <xdr:cNvPr id="482" name="楕円 481"/>
        <xdr:cNvSpPr/>
      </xdr:nvSpPr>
      <xdr:spPr>
        <a:xfrm>
          <a:off x="8699500" y="168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126013</xdr:rowOff>
    </xdr:from>
    <xdr:ext cx="599010" cy="259045"/>
    <xdr:sp macro="" textlink="">
      <xdr:nvSpPr>
        <xdr:cNvPr id="483" name="テキスト ボックス 482"/>
        <xdr:cNvSpPr txBox="1"/>
      </xdr:nvSpPr>
      <xdr:spPr>
        <a:xfrm>
          <a:off x="8450795" y="169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74160</xdr:rowOff>
    </xdr:from>
    <xdr:to>
      <xdr:col>41</xdr:col>
      <xdr:colOff>101600</xdr:colOff>
      <xdr:row>99</xdr:row>
      <xdr:rowOff>4310</xdr:rowOff>
    </xdr:to>
    <xdr:sp macro="" textlink="">
      <xdr:nvSpPr>
        <xdr:cNvPr id="484" name="楕円 483"/>
        <xdr:cNvSpPr/>
      </xdr:nvSpPr>
      <xdr:spPr>
        <a:xfrm>
          <a:off x="7810500" y="168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166887</xdr:rowOff>
    </xdr:from>
    <xdr:ext cx="534377" cy="259045"/>
    <xdr:sp macro="" textlink="">
      <xdr:nvSpPr>
        <xdr:cNvPr id="485" name="テキスト ボックス 484"/>
        <xdr:cNvSpPr txBox="1"/>
      </xdr:nvSpPr>
      <xdr:spPr>
        <a:xfrm>
          <a:off x="7594111" y="1696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74735</xdr:rowOff>
    </xdr:from>
    <xdr:to>
      <xdr:col>36</xdr:col>
      <xdr:colOff>165100</xdr:colOff>
      <xdr:row>99</xdr:row>
      <xdr:rowOff>4885</xdr:rowOff>
    </xdr:to>
    <xdr:sp macro="" textlink="">
      <xdr:nvSpPr>
        <xdr:cNvPr id="486" name="楕円 485"/>
        <xdr:cNvSpPr/>
      </xdr:nvSpPr>
      <xdr:spPr>
        <a:xfrm>
          <a:off x="6921500" y="168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167462</xdr:rowOff>
    </xdr:from>
    <xdr:ext cx="534377" cy="259045"/>
    <xdr:sp macro="" textlink="">
      <xdr:nvSpPr>
        <xdr:cNvPr id="487" name="テキスト ボックス 486"/>
        <xdr:cNvSpPr txBox="1"/>
      </xdr:nvSpPr>
      <xdr:spPr>
        <a:xfrm>
          <a:off x="6705111" y="1696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30182</xdr:rowOff>
    </xdr:from>
    <xdr:to>
      <xdr:col>85</xdr:col>
      <xdr:colOff>127000</xdr:colOff>
      <xdr:row>39</xdr:row>
      <xdr:rowOff>41318</xdr:rowOff>
    </xdr:to>
    <xdr:cxnSp macro="">
      <xdr:nvCxnSpPr>
        <xdr:cNvPr id="516" name="直線コネクタ 515"/>
        <xdr:cNvCxnSpPr/>
      </xdr:nvCxnSpPr>
      <xdr:spPr>
        <a:xfrm flipV="1">
          <a:off x="15481300" y="6716732"/>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41318</xdr:rowOff>
    </xdr:from>
    <xdr:to>
      <xdr:col>81</xdr:col>
      <xdr:colOff>50800</xdr:colOff>
      <xdr:row>39</xdr:row>
      <xdr:rowOff>43173</xdr:rowOff>
    </xdr:to>
    <xdr:cxnSp macro="">
      <xdr:nvCxnSpPr>
        <xdr:cNvPr id="519" name="直線コネクタ 518"/>
        <xdr:cNvCxnSpPr/>
      </xdr:nvCxnSpPr>
      <xdr:spPr>
        <a:xfrm flipV="1">
          <a:off x="14592300" y="6727868"/>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35912</xdr:rowOff>
    </xdr:from>
    <xdr:to>
      <xdr:col>76</xdr:col>
      <xdr:colOff>114300</xdr:colOff>
      <xdr:row>39</xdr:row>
      <xdr:rowOff>43173</xdr:rowOff>
    </xdr:to>
    <xdr:cxnSp macro="">
      <xdr:nvCxnSpPr>
        <xdr:cNvPr id="522" name="直線コネクタ 521"/>
        <xdr:cNvCxnSpPr/>
      </xdr:nvCxnSpPr>
      <xdr:spPr>
        <a:xfrm>
          <a:off x="13703300" y="6722462"/>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29355</xdr:rowOff>
    </xdr:from>
    <xdr:to>
      <xdr:col>71</xdr:col>
      <xdr:colOff>177800</xdr:colOff>
      <xdr:row>39</xdr:row>
      <xdr:rowOff>35912</xdr:rowOff>
    </xdr:to>
    <xdr:cxnSp macro="">
      <xdr:nvCxnSpPr>
        <xdr:cNvPr id="525" name="直線コネクタ 524"/>
        <xdr:cNvCxnSpPr/>
      </xdr:nvCxnSpPr>
      <xdr:spPr>
        <a:xfrm>
          <a:off x="12814300" y="6715905"/>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87119</xdr:rowOff>
    </xdr:from>
    <xdr:ext cx="469744" cy="259045"/>
    <xdr:sp macro="" textlink="">
      <xdr:nvSpPr>
        <xdr:cNvPr id="529" name="テキスト ボックス 528"/>
        <xdr:cNvSpPr txBox="1"/>
      </xdr:nvSpPr>
      <xdr:spPr>
        <a:xfrm>
          <a:off x="12579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150832</xdr:rowOff>
    </xdr:from>
    <xdr:to>
      <xdr:col>85</xdr:col>
      <xdr:colOff>177800</xdr:colOff>
      <xdr:row>39</xdr:row>
      <xdr:rowOff>80982</xdr:rowOff>
    </xdr:to>
    <xdr:sp macro="" textlink="">
      <xdr:nvSpPr>
        <xdr:cNvPr id="535" name="楕円 534"/>
        <xdr:cNvSpPr/>
      </xdr:nvSpPr>
      <xdr:spPr>
        <a:xfrm>
          <a:off x="16268700" y="66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70433</xdr:rowOff>
    </xdr:from>
    <xdr:ext cx="469744" cy="259045"/>
    <xdr:sp macro="" textlink="">
      <xdr:nvSpPr>
        <xdr:cNvPr id="536" name="災害復旧事業費該当値テキスト"/>
        <xdr:cNvSpPr txBox="1"/>
      </xdr:nvSpPr>
      <xdr:spPr>
        <a:xfrm>
          <a:off x="16370300" y="65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161968</xdr:rowOff>
    </xdr:from>
    <xdr:to>
      <xdr:col>81</xdr:col>
      <xdr:colOff>101600</xdr:colOff>
      <xdr:row>39</xdr:row>
      <xdr:rowOff>92118</xdr:rowOff>
    </xdr:to>
    <xdr:sp macro="" textlink="">
      <xdr:nvSpPr>
        <xdr:cNvPr id="537" name="楕円 536"/>
        <xdr:cNvSpPr/>
      </xdr:nvSpPr>
      <xdr:spPr>
        <a:xfrm>
          <a:off x="15430500" y="66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83245</xdr:rowOff>
    </xdr:from>
    <xdr:ext cx="378565" cy="259045"/>
    <xdr:sp macro="" textlink="">
      <xdr:nvSpPr>
        <xdr:cNvPr id="538" name="テキスト ボックス 537"/>
        <xdr:cNvSpPr txBox="1"/>
      </xdr:nvSpPr>
      <xdr:spPr>
        <a:xfrm>
          <a:off x="15292017" y="6769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163823</xdr:rowOff>
    </xdr:from>
    <xdr:to>
      <xdr:col>76</xdr:col>
      <xdr:colOff>165100</xdr:colOff>
      <xdr:row>39</xdr:row>
      <xdr:rowOff>93973</xdr:rowOff>
    </xdr:to>
    <xdr:sp macro="" textlink="">
      <xdr:nvSpPr>
        <xdr:cNvPr id="539" name="楕円 538"/>
        <xdr:cNvSpPr/>
      </xdr:nvSpPr>
      <xdr:spPr>
        <a:xfrm>
          <a:off x="14541500" y="66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85100</xdr:rowOff>
    </xdr:from>
    <xdr:ext cx="378565" cy="259045"/>
    <xdr:sp macro="" textlink="">
      <xdr:nvSpPr>
        <xdr:cNvPr id="540" name="テキスト ボックス 539"/>
        <xdr:cNvSpPr txBox="1"/>
      </xdr:nvSpPr>
      <xdr:spPr>
        <a:xfrm>
          <a:off x="14403017" y="677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156562</xdr:rowOff>
    </xdr:from>
    <xdr:to>
      <xdr:col>72</xdr:col>
      <xdr:colOff>38100</xdr:colOff>
      <xdr:row>39</xdr:row>
      <xdr:rowOff>86712</xdr:rowOff>
    </xdr:to>
    <xdr:sp macro="" textlink="">
      <xdr:nvSpPr>
        <xdr:cNvPr id="541" name="楕円 540"/>
        <xdr:cNvSpPr/>
      </xdr:nvSpPr>
      <xdr:spPr>
        <a:xfrm>
          <a:off x="13652500" y="66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77839</xdr:rowOff>
    </xdr:from>
    <xdr:ext cx="469744" cy="259045"/>
    <xdr:sp macro="" textlink="">
      <xdr:nvSpPr>
        <xdr:cNvPr id="542" name="テキスト ボックス 541"/>
        <xdr:cNvSpPr txBox="1"/>
      </xdr:nvSpPr>
      <xdr:spPr>
        <a:xfrm>
          <a:off x="13468428" y="676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150005</xdr:rowOff>
    </xdr:from>
    <xdr:to>
      <xdr:col>67</xdr:col>
      <xdr:colOff>101600</xdr:colOff>
      <xdr:row>39</xdr:row>
      <xdr:rowOff>80155</xdr:rowOff>
    </xdr:to>
    <xdr:sp macro="" textlink="">
      <xdr:nvSpPr>
        <xdr:cNvPr id="543" name="楕円 542"/>
        <xdr:cNvSpPr/>
      </xdr:nvSpPr>
      <xdr:spPr>
        <a:xfrm>
          <a:off x="12763500" y="6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71282</xdr:rowOff>
    </xdr:from>
    <xdr:ext cx="469744" cy="259045"/>
    <xdr:sp macro="" textlink="">
      <xdr:nvSpPr>
        <xdr:cNvPr id="544" name="テキスト ボックス 543"/>
        <xdr:cNvSpPr txBox="1"/>
      </xdr:nvSpPr>
      <xdr:spPr>
        <a:xfrm>
          <a:off x="12579428" y="675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70149</xdr:rowOff>
    </xdr:from>
    <xdr:to>
      <xdr:col>85</xdr:col>
      <xdr:colOff>127000</xdr:colOff>
      <xdr:row>77</xdr:row>
      <xdr:rowOff>71935</xdr:rowOff>
    </xdr:to>
    <xdr:cxnSp macro="">
      <xdr:nvCxnSpPr>
        <xdr:cNvPr id="628" name="直線コネクタ 627"/>
        <xdr:cNvCxnSpPr/>
      </xdr:nvCxnSpPr>
      <xdr:spPr>
        <a:xfrm flipV="1">
          <a:off x="15481300" y="13271799"/>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71935</xdr:rowOff>
    </xdr:from>
    <xdr:to>
      <xdr:col>81</xdr:col>
      <xdr:colOff>50800</xdr:colOff>
      <xdr:row>77</xdr:row>
      <xdr:rowOff>77882</xdr:rowOff>
    </xdr:to>
    <xdr:cxnSp macro="">
      <xdr:nvCxnSpPr>
        <xdr:cNvPr id="631" name="直線コネクタ 630"/>
        <xdr:cNvCxnSpPr/>
      </xdr:nvCxnSpPr>
      <xdr:spPr>
        <a:xfrm flipV="1">
          <a:off x="14592300" y="13273585"/>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71946</xdr:rowOff>
    </xdr:from>
    <xdr:to>
      <xdr:col>76</xdr:col>
      <xdr:colOff>114300</xdr:colOff>
      <xdr:row>77</xdr:row>
      <xdr:rowOff>77882</xdr:rowOff>
    </xdr:to>
    <xdr:cxnSp macro="">
      <xdr:nvCxnSpPr>
        <xdr:cNvPr id="634" name="直線コネクタ 633"/>
        <xdr:cNvCxnSpPr/>
      </xdr:nvCxnSpPr>
      <xdr:spPr>
        <a:xfrm>
          <a:off x="13703300" y="13273596"/>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57428</xdr:rowOff>
    </xdr:from>
    <xdr:to>
      <xdr:col>71</xdr:col>
      <xdr:colOff>177800</xdr:colOff>
      <xdr:row>77</xdr:row>
      <xdr:rowOff>71946</xdr:rowOff>
    </xdr:to>
    <xdr:cxnSp macro="">
      <xdr:nvCxnSpPr>
        <xdr:cNvPr id="637" name="直線コネクタ 636"/>
        <xdr:cNvCxnSpPr/>
      </xdr:nvCxnSpPr>
      <xdr:spPr>
        <a:xfrm>
          <a:off x="12814300" y="13259078"/>
          <a:ext cx="889000" cy="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1" name="テキスト ボックス 640"/>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19349</xdr:rowOff>
    </xdr:from>
    <xdr:to>
      <xdr:col>85</xdr:col>
      <xdr:colOff>177800</xdr:colOff>
      <xdr:row>77</xdr:row>
      <xdr:rowOff>120949</xdr:rowOff>
    </xdr:to>
    <xdr:sp macro="" textlink="">
      <xdr:nvSpPr>
        <xdr:cNvPr id="647" name="楕円 646"/>
        <xdr:cNvSpPr/>
      </xdr:nvSpPr>
      <xdr:spPr>
        <a:xfrm>
          <a:off x="16268700" y="132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42226</xdr:rowOff>
    </xdr:from>
    <xdr:ext cx="599010" cy="259045"/>
    <xdr:sp macro="" textlink="">
      <xdr:nvSpPr>
        <xdr:cNvPr id="648" name="公債費該当値テキスト"/>
        <xdr:cNvSpPr txBox="1"/>
      </xdr:nvSpPr>
      <xdr:spPr>
        <a:xfrm>
          <a:off x="16370300" y="13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21135</xdr:rowOff>
    </xdr:from>
    <xdr:to>
      <xdr:col>81</xdr:col>
      <xdr:colOff>101600</xdr:colOff>
      <xdr:row>77</xdr:row>
      <xdr:rowOff>122735</xdr:rowOff>
    </xdr:to>
    <xdr:sp macro="" textlink="">
      <xdr:nvSpPr>
        <xdr:cNvPr id="649" name="楕円 648"/>
        <xdr:cNvSpPr/>
      </xdr:nvSpPr>
      <xdr:spPr>
        <a:xfrm>
          <a:off x="15430500" y="132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139262</xdr:rowOff>
    </xdr:from>
    <xdr:ext cx="599010" cy="259045"/>
    <xdr:sp macro="" textlink="">
      <xdr:nvSpPr>
        <xdr:cNvPr id="650" name="テキスト ボックス 649"/>
        <xdr:cNvSpPr txBox="1"/>
      </xdr:nvSpPr>
      <xdr:spPr>
        <a:xfrm>
          <a:off x="15181795" y="1299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27082</xdr:rowOff>
    </xdr:from>
    <xdr:to>
      <xdr:col>76</xdr:col>
      <xdr:colOff>165100</xdr:colOff>
      <xdr:row>77</xdr:row>
      <xdr:rowOff>128682</xdr:rowOff>
    </xdr:to>
    <xdr:sp macro="" textlink="">
      <xdr:nvSpPr>
        <xdr:cNvPr id="651" name="楕円 650"/>
        <xdr:cNvSpPr/>
      </xdr:nvSpPr>
      <xdr:spPr>
        <a:xfrm>
          <a:off x="14541500" y="132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145209</xdr:rowOff>
    </xdr:from>
    <xdr:ext cx="599010" cy="259045"/>
    <xdr:sp macro="" textlink="">
      <xdr:nvSpPr>
        <xdr:cNvPr id="652" name="テキスト ボックス 651"/>
        <xdr:cNvSpPr txBox="1"/>
      </xdr:nvSpPr>
      <xdr:spPr>
        <a:xfrm>
          <a:off x="14292795" y="1300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21146</xdr:rowOff>
    </xdr:from>
    <xdr:to>
      <xdr:col>72</xdr:col>
      <xdr:colOff>38100</xdr:colOff>
      <xdr:row>77</xdr:row>
      <xdr:rowOff>122746</xdr:rowOff>
    </xdr:to>
    <xdr:sp macro="" textlink="">
      <xdr:nvSpPr>
        <xdr:cNvPr id="653" name="楕円 652"/>
        <xdr:cNvSpPr/>
      </xdr:nvSpPr>
      <xdr:spPr>
        <a:xfrm>
          <a:off x="13652500" y="132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139273</xdr:rowOff>
    </xdr:from>
    <xdr:ext cx="599010" cy="259045"/>
    <xdr:sp macro="" textlink="">
      <xdr:nvSpPr>
        <xdr:cNvPr id="654" name="テキスト ボックス 653"/>
        <xdr:cNvSpPr txBox="1"/>
      </xdr:nvSpPr>
      <xdr:spPr>
        <a:xfrm>
          <a:off x="13403795" y="1299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6628</xdr:rowOff>
    </xdr:from>
    <xdr:to>
      <xdr:col>67</xdr:col>
      <xdr:colOff>101600</xdr:colOff>
      <xdr:row>77</xdr:row>
      <xdr:rowOff>108228</xdr:rowOff>
    </xdr:to>
    <xdr:sp macro="" textlink="">
      <xdr:nvSpPr>
        <xdr:cNvPr id="655" name="楕円 654"/>
        <xdr:cNvSpPr/>
      </xdr:nvSpPr>
      <xdr:spPr>
        <a:xfrm>
          <a:off x="12763500" y="132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124755</xdr:rowOff>
    </xdr:from>
    <xdr:ext cx="599010" cy="259045"/>
    <xdr:sp macro="" textlink="">
      <xdr:nvSpPr>
        <xdr:cNvPr id="656" name="テキスト ボックス 655"/>
        <xdr:cNvSpPr txBox="1"/>
      </xdr:nvSpPr>
      <xdr:spPr>
        <a:xfrm>
          <a:off x="12514795" y="1298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31533</xdr:rowOff>
    </xdr:from>
    <xdr:to>
      <xdr:col>85</xdr:col>
      <xdr:colOff>127000</xdr:colOff>
      <xdr:row>99</xdr:row>
      <xdr:rowOff>52637</xdr:rowOff>
    </xdr:to>
    <xdr:cxnSp macro="">
      <xdr:nvCxnSpPr>
        <xdr:cNvPr id="687" name="直線コネクタ 686"/>
        <xdr:cNvCxnSpPr/>
      </xdr:nvCxnSpPr>
      <xdr:spPr>
        <a:xfrm>
          <a:off x="15481300" y="17005083"/>
          <a:ext cx="8382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135506</xdr:rowOff>
    </xdr:from>
    <xdr:to>
      <xdr:col>81</xdr:col>
      <xdr:colOff>50800</xdr:colOff>
      <xdr:row>99</xdr:row>
      <xdr:rowOff>31533</xdr:rowOff>
    </xdr:to>
    <xdr:cxnSp macro="">
      <xdr:nvCxnSpPr>
        <xdr:cNvPr id="690" name="直線コネクタ 689"/>
        <xdr:cNvCxnSpPr/>
      </xdr:nvCxnSpPr>
      <xdr:spPr>
        <a:xfrm>
          <a:off x="14592300" y="16937606"/>
          <a:ext cx="889000" cy="6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135506</xdr:rowOff>
    </xdr:from>
    <xdr:to>
      <xdr:col>76</xdr:col>
      <xdr:colOff>114300</xdr:colOff>
      <xdr:row>98</xdr:row>
      <xdr:rowOff>161834</xdr:rowOff>
    </xdr:to>
    <xdr:cxnSp macro="">
      <xdr:nvCxnSpPr>
        <xdr:cNvPr id="693" name="直線コネクタ 692"/>
        <xdr:cNvCxnSpPr/>
      </xdr:nvCxnSpPr>
      <xdr:spPr>
        <a:xfrm flipV="1">
          <a:off x="13703300" y="16937606"/>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161834</xdr:rowOff>
    </xdr:from>
    <xdr:to>
      <xdr:col>71</xdr:col>
      <xdr:colOff>177800</xdr:colOff>
      <xdr:row>99</xdr:row>
      <xdr:rowOff>60551</xdr:rowOff>
    </xdr:to>
    <xdr:cxnSp macro="">
      <xdr:nvCxnSpPr>
        <xdr:cNvPr id="696" name="直線コネクタ 695"/>
        <xdr:cNvCxnSpPr/>
      </xdr:nvCxnSpPr>
      <xdr:spPr>
        <a:xfrm flipV="1">
          <a:off x="12814300" y="16963934"/>
          <a:ext cx="889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123710</xdr:rowOff>
    </xdr:from>
    <xdr:ext cx="534377" cy="259045"/>
    <xdr:sp macro="" textlink="">
      <xdr:nvSpPr>
        <xdr:cNvPr id="700" name="テキスト ボックス 699"/>
        <xdr:cNvSpPr txBox="1"/>
      </xdr:nvSpPr>
      <xdr:spPr>
        <a:xfrm>
          <a:off x="12547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1837</xdr:rowOff>
    </xdr:from>
    <xdr:to>
      <xdr:col>85</xdr:col>
      <xdr:colOff>177800</xdr:colOff>
      <xdr:row>99</xdr:row>
      <xdr:rowOff>103437</xdr:rowOff>
    </xdr:to>
    <xdr:sp macro="" textlink="">
      <xdr:nvSpPr>
        <xdr:cNvPr id="706" name="楕円 705"/>
        <xdr:cNvSpPr/>
      </xdr:nvSpPr>
      <xdr:spPr>
        <a:xfrm>
          <a:off x="16268700" y="169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152183</xdr:rowOff>
    </xdr:from>
    <xdr:to>
      <xdr:col>81</xdr:col>
      <xdr:colOff>101600</xdr:colOff>
      <xdr:row>99</xdr:row>
      <xdr:rowOff>82333</xdr:rowOff>
    </xdr:to>
    <xdr:sp macro="" textlink="">
      <xdr:nvSpPr>
        <xdr:cNvPr id="708" name="楕円 707"/>
        <xdr:cNvSpPr/>
      </xdr:nvSpPr>
      <xdr:spPr>
        <a:xfrm>
          <a:off x="15430500" y="169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73460</xdr:rowOff>
    </xdr:from>
    <xdr:ext cx="534377" cy="259045"/>
    <xdr:sp macro="" textlink="">
      <xdr:nvSpPr>
        <xdr:cNvPr id="709" name="テキスト ボックス 708"/>
        <xdr:cNvSpPr txBox="1"/>
      </xdr:nvSpPr>
      <xdr:spPr>
        <a:xfrm>
          <a:off x="15214111" y="170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84706</xdr:rowOff>
    </xdr:from>
    <xdr:to>
      <xdr:col>76</xdr:col>
      <xdr:colOff>165100</xdr:colOff>
      <xdr:row>99</xdr:row>
      <xdr:rowOff>14856</xdr:rowOff>
    </xdr:to>
    <xdr:sp macro="" textlink="">
      <xdr:nvSpPr>
        <xdr:cNvPr id="710" name="楕円 709"/>
        <xdr:cNvSpPr/>
      </xdr:nvSpPr>
      <xdr:spPr>
        <a:xfrm>
          <a:off x="14541500" y="168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31383</xdr:rowOff>
    </xdr:from>
    <xdr:ext cx="599010" cy="259045"/>
    <xdr:sp macro="" textlink="">
      <xdr:nvSpPr>
        <xdr:cNvPr id="711" name="テキスト ボックス 710"/>
        <xdr:cNvSpPr txBox="1"/>
      </xdr:nvSpPr>
      <xdr:spPr>
        <a:xfrm>
          <a:off x="14292795" y="166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111034</xdr:rowOff>
    </xdr:from>
    <xdr:to>
      <xdr:col>72</xdr:col>
      <xdr:colOff>38100</xdr:colOff>
      <xdr:row>99</xdr:row>
      <xdr:rowOff>41184</xdr:rowOff>
    </xdr:to>
    <xdr:sp macro="" textlink="">
      <xdr:nvSpPr>
        <xdr:cNvPr id="712" name="楕円 711"/>
        <xdr:cNvSpPr/>
      </xdr:nvSpPr>
      <xdr:spPr>
        <a:xfrm>
          <a:off x="13652500" y="169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57711</xdr:rowOff>
    </xdr:from>
    <xdr:ext cx="534377" cy="259045"/>
    <xdr:sp macro="" textlink="">
      <xdr:nvSpPr>
        <xdr:cNvPr id="713" name="テキスト ボックス 712"/>
        <xdr:cNvSpPr txBox="1"/>
      </xdr:nvSpPr>
      <xdr:spPr>
        <a:xfrm>
          <a:off x="13436111" y="1668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9751</xdr:rowOff>
    </xdr:from>
    <xdr:to>
      <xdr:col>67</xdr:col>
      <xdr:colOff>101600</xdr:colOff>
      <xdr:row>99</xdr:row>
      <xdr:rowOff>111351</xdr:rowOff>
    </xdr:to>
    <xdr:sp macro="" textlink="">
      <xdr:nvSpPr>
        <xdr:cNvPr id="714" name="楕円 713"/>
        <xdr:cNvSpPr/>
      </xdr:nvSpPr>
      <xdr:spPr>
        <a:xfrm>
          <a:off x="12763500" y="169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102478</xdr:rowOff>
    </xdr:from>
    <xdr:ext cx="534377" cy="259045"/>
    <xdr:sp macro="" textlink="">
      <xdr:nvSpPr>
        <xdr:cNvPr id="715" name="テキスト ボックス 714"/>
        <xdr:cNvSpPr txBox="1"/>
      </xdr:nvSpPr>
      <xdr:spPr>
        <a:xfrm>
          <a:off x="12547111" y="170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28886</xdr:rowOff>
    </xdr:from>
    <xdr:to>
      <xdr:col>116</xdr:col>
      <xdr:colOff>63500</xdr:colOff>
      <xdr:row>39</xdr:row>
      <xdr:rowOff>29725</xdr:rowOff>
    </xdr:to>
    <xdr:cxnSp macro="">
      <xdr:nvCxnSpPr>
        <xdr:cNvPr id="744" name="直線コネクタ 743"/>
        <xdr:cNvCxnSpPr/>
      </xdr:nvCxnSpPr>
      <xdr:spPr>
        <a:xfrm flipV="1">
          <a:off x="21323300" y="671543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22447</xdr:rowOff>
    </xdr:from>
    <xdr:to>
      <xdr:col>111</xdr:col>
      <xdr:colOff>177800</xdr:colOff>
      <xdr:row>39</xdr:row>
      <xdr:rowOff>29725</xdr:rowOff>
    </xdr:to>
    <xdr:cxnSp macro="">
      <xdr:nvCxnSpPr>
        <xdr:cNvPr id="747" name="直線コネクタ 746"/>
        <xdr:cNvCxnSpPr/>
      </xdr:nvCxnSpPr>
      <xdr:spPr>
        <a:xfrm>
          <a:off x="20434300" y="6708997"/>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19476</xdr:rowOff>
    </xdr:from>
    <xdr:to>
      <xdr:col>107</xdr:col>
      <xdr:colOff>50800</xdr:colOff>
      <xdr:row>39</xdr:row>
      <xdr:rowOff>22447</xdr:rowOff>
    </xdr:to>
    <xdr:cxnSp macro="">
      <xdr:nvCxnSpPr>
        <xdr:cNvPr id="750" name="直線コネクタ 749"/>
        <xdr:cNvCxnSpPr/>
      </xdr:nvCxnSpPr>
      <xdr:spPr>
        <a:xfrm>
          <a:off x="19545300" y="670602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18638</xdr:rowOff>
    </xdr:from>
    <xdr:to>
      <xdr:col>102</xdr:col>
      <xdr:colOff>114300</xdr:colOff>
      <xdr:row>39</xdr:row>
      <xdr:rowOff>19476</xdr:rowOff>
    </xdr:to>
    <xdr:cxnSp macro="">
      <xdr:nvCxnSpPr>
        <xdr:cNvPr id="753" name="直線コネクタ 752"/>
        <xdr:cNvCxnSpPr/>
      </xdr:nvCxnSpPr>
      <xdr:spPr>
        <a:xfrm>
          <a:off x="18656300" y="670518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149536</xdr:rowOff>
    </xdr:from>
    <xdr:to>
      <xdr:col>116</xdr:col>
      <xdr:colOff>114300</xdr:colOff>
      <xdr:row>39</xdr:row>
      <xdr:rowOff>79686</xdr:rowOff>
    </xdr:to>
    <xdr:sp macro="" textlink="">
      <xdr:nvSpPr>
        <xdr:cNvPr id="763" name="楕円 762"/>
        <xdr:cNvSpPr/>
      </xdr:nvSpPr>
      <xdr:spPr>
        <a:xfrm>
          <a:off x="22110700" y="66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150375</xdr:rowOff>
    </xdr:from>
    <xdr:to>
      <xdr:col>112</xdr:col>
      <xdr:colOff>38100</xdr:colOff>
      <xdr:row>39</xdr:row>
      <xdr:rowOff>80525</xdr:rowOff>
    </xdr:to>
    <xdr:sp macro="" textlink="">
      <xdr:nvSpPr>
        <xdr:cNvPr id="765" name="楕円 764"/>
        <xdr:cNvSpPr/>
      </xdr:nvSpPr>
      <xdr:spPr>
        <a:xfrm>
          <a:off x="21272500" y="66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71652</xdr:rowOff>
    </xdr:from>
    <xdr:ext cx="378565" cy="259045"/>
    <xdr:sp macro="" textlink="">
      <xdr:nvSpPr>
        <xdr:cNvPr id="766" name="テキスト ボックス 765"/>
        <xdr:cNvSpPr txBox="1"/>
      </xdr:nvSpPr>
      <xdr:spPr>
        <a:xfrm>
          <a:off x="21134017" y="675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143097</xdr:rowOff>
    </xdr:from>
    <xdr:to>
      <xdr:col>107</xdr:col>
      <xdr:colOff>101600</xdr:colOff>
      <xdr:row>39</xdr:row>
      <xdr:rowOff>73247</xdr:rowOff>
    </xdr:to>
    <xdr:sp macro="" textlink="">
      <xdr:nvSpPr>
        <xdr:cNvPr id="767" name="楕円 766"/>
        <xdr:cNvSpPr/>
      </xdr:nvSpPr>
      <xdr:spPr>
        <a:xfrm>
          <a:off x="20383500" y="66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64374</xdr:rowOff>
    </xdr:from>
    <xdr:ext cx="469744" cy="259045"/>
    <xdr:sp macro="" textlink="">
      <xdr:nvSpPr>
        <xdr:cNvPr id="768" name="テキスト ボックス 767"/>
        <xdr:cNvSpPr txBox="1"/>
      </xdr:nvSpPr>
      <xdr:spPr>
        <a:xfrm>
          <a:off x="20199428" y="67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140126</xdr:rowOff>
    </xdr:from>
    <xdr:to>
      <xdr:col>102</xdr:col>
      <xdr:colOff>165100</xdr:colOff>
      <xdr:row>39</xdr:row>
      <xdr:rowOff>70276</xdr:rowOff>
    </xdr:to>
    <xdr:sp macro="" textlink="">
      <xdr:nvSpPr>
        <xdr:cNvPr id="769" name="楕円 768"/>
        <xdr:cNvSpPr/>
      </xdr:nvSpPr>
      <xdr:spPr>
        <a:xfrm>
          <a:off x="19494500" y="66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86803</xdr:rowOff>
    </xdr:from>
    <xdr:ext cx="469744" cy="259045"/>
    <xdr:sp macro="" textlink="">
      <xdr:nvSpPr>
        <xdr:cNvPr id="770" name="テキスト ボックス 769"/>
        <xdr:cNvSpPr txBox="1"/>
      </xdr:nvSpPr>
      <xdr:spPr>
        <a:xfrm>
          <a:off x="19310428" y="643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139288</xdr:rowOff>
    </xdr:from>
    <xdr:to>
      <xdr:col>98</xdr:col>
      <xdr:colOff>38100</xdr:colOff>
      <xdr:row>39</xdr:row>
      <xdr:rowOff>69438</xdr:rowOff>
    </xdr:to>
    <xdr:sp macro="" textlink="">
      <xdr:nvSpPr>
        <xdr:cNvPr id="771" name="楕円 770"/>
        <xdr:cNvSpPr/>
      </xdr:nvSpPr>
      <xdr:spPr>
        <a:xfrm>
          <a:off x="18605500" y="66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60565</xdr:rowOff>
    </xdr:from>
    <xdr:ext cx="469744" cy="259045"/>
    <xdr:sp macro="" textlink="">
      <xdr:nvSpPr>
        <xdr:cNvPr id="772" name="テキスト ボックス 771"/>
        <xdr:cNvSpPr txBox="1"/>
      </xdr:nvSpPr>
      <xdr:spPr>
        <a:xfrm>
          <a:off x="18421428" y="674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44088</xdr:rowOff>
    </xdr:from>
    <xdr:to>
      <xdr:col>116</xdr:col>
      <xdr:colOff>63500</xdr:colOff>
      <xdr:row>58</xdr:row>
      <xdr:rowOff>84189</xdr:rowOff>
    </xdr:to>
    <xdr:cxnSp macro="">
      <xdr:nvCxnSpPr>
        <xdr:cNvPr id="801" name="直線コネクタ 800"/>
        <xdr:cNvCxnSpPr/>
      </xdr:nvCxnSpPr>
      <xdr:spPr>
        <a:xfrm>
          <a:off x="21323300" y="9988188"/>
          <a:ext cx="838200" cy="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44088</xdr:rowOff>
    </xdr:from>
    <xdr:to>
      <xdr:col>111</xdr:col>
      <xdr:colOff>177800</xdr:colOff>
      <xdr:row>58</xdr:row>
      <xdr:rowOff>50470</xdr:rowOff>
    </xdr:to>
    <xdr:cxnSp macro="">
      <xdr:nvCxnSpPr>
        <xdr:cNvPr id="804" name="直線コネクタ 803"/>
        <xdr:cNvCxnSpPr/>
      </xdr:nvCxnSpPr>
      <xdr:spPr>
        <a:xfrm flipV="1">
          <a:off x="20434300" y="998818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50470</xdr:rowOff>
    </xdr:from>
    <xdr:to>
      <xdr:col>107</xdr:col>
      <xdr:colOff>50800</xdr:colOff>
      <xdr:row>58</xdr:row>
      <xdr:rowOff>54870</xdr:rowOff>
    </xdr:to>
    <xdr:cxnSp macro="">
      <xdr:nvCxnSpPr>
        <xdr:cNvPr id="807" name="直線コネクタ 806"/>
        <xdr:cNvCxnSpPr/>
      </xdr:nvCxnSpPr>
      <xdr:spPr>
        <a:xfrm flipV="1">
          <a:off x="19545300" y="999457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54870</xdr:rowOff>
    </xdr:from>
    <xdr:to>
      <xdr:col>102</xdr:col>
      <xdr:colOff>114300</xdr:colOff>
      <xdr:row>58</xdr:row>
      <xdr:rowOff>60166</xdr:rowOff>
    </xdr:to>
    <xdr:cxnSp macro="">
      <xdr:nvCxnSpPr>
        <xdr:cNvPr id="810" name="直線コネクタ 809"/>
        <xdr:cNvCxnSpPr/>
      </xdr:nvCxnSpPr>
      <xdr:spPr>
        <a:xfrm flipV="1">
          <a:off x="18656300" y="9998970"/>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145070</xdr:rowOff>
    </xdr:from>
    <xdr:ext cx="469744" cy="259045"/>
    <xdr:sp macro="" textlink="">
      <xdr:nvSpPr>
        <xdr:cNvPr id="814" name="テキスト ボックス 813"/>
        <xdr:cNvSpPr txBox="1"/>
      </xdr:nvSpPr>
      <xdr:spPr>
        <a:xfrm>
          <a:off x="18421428" y="100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33389</xdr:rowOff>
    </xdr:from>
    <xdr:to>
      <xdr:col>116</xdr:col>
      <xdr:colOff>114300</xdr:colOff>
      <xdr:row>58</xdr:row>
      <xdr:rowOff>134989</xdr:rowOff>
    </xdr:to>
    <xdr:sp macro="" textlink="">
      <xdr:nvSpPr>
        <xdr:cNvPr id="820" name="楕円 819"/>
        <xdr:cNvSpPr/>
      </xdr:nvSpPr>
      <xdr:spPr>
        <a:xfrm>
          <a:off x="221107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11816</xdr:rowOff>
    </xdr:from>
    <xdr:ext cx="469744" cy="259045"/>
    <xdr:sp macro="" textlink="">
      <xdr:nvSpPr>
        <xdr:cNvPr id="821" name="貸付金該当値テキスト"/>
        <xdr:cNvSpPr txBox="1"/>
      </xdr:nvSpPr>
      <xdr:spPr>
        <a:xfrm>
          <a:off x="22212300" y="995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164738</xdr:rowOff>
    </xdr:from>
    <xdr:to>
      <xdr:col>112</xdr:col>
      <xdr:colOff>38100</xdr:colOff>
      <xdr:row>58</xdr:row>
      <xdr:rowOff>94888</xdr:rowOff>
    </xdr:to>
    <xdr:sp macro="" textlink="">
      <xdr:nvSpPr>
        <xdr:cNvPr id="822" name="楕円 821"/>
        <xdr:cNvSpPr/>
      </xdr:nvSpPr>
      <xdr:spPr>
        <a:xfrm>
          <a:off x="21272500" y="99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111415</xdr:rowOff>
    </xdr:from>
    <xdr:ext cx="469744" cy="259045"/>
    <xdr:sp macro="" textlink="">
      <xdr:nvSpPr>
        <xdr:cNvPr id="823" name="テキスト ボックス 822"/>
        <xdr:cNvSpPr txBox="1"/>
      </xdr:nvSpPr>
      <xdr:spPr>
        <a:xfrm>
          <a:off x="21088428" y="97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171120</xdr:rowOff>
    </xdr:from>
    <xdr:to>
      <xdr:col>107</xdr:col>
      <xdr:colOff>101600</xdr:colOff>
      <xdr:row>58</xdr:row>
      <xdr:rowOff>101270</xdr:rowOff>
    </xdr:to>
    <xdr:sp macro="" textlink="">
      <xdr:nvSpPr>
        <xdr:cNvPr id="824" name="楕円 823"/>
        <xdr:cNvSpPr/>
      </xdr:nvSpPr>
      <xdr:spPr>
        <a:xfrm>
          <a:off x="20383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117797</xdr:rowOff>
    </xdr:from>
    <xdr:ext cx="469744" cy="259045"/>
    <xdr:sp macro="" textlink="">
      <xdr:nvSpPr>
        <xdr:cNvPr id="825" name="テキスト ボックス 824"/>
        <xdr:cNvSpPr txBox="1"/>
      </xdr:nvSpPr>
      <xdr:spPr>
        <a:xfrm>
          <a:off x="20199428" y="97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4070</xdr:rowOff>
    </xdr:from>
    <xdr:to>
      <xdr:col>102</xdr:col>
      <xdr:colOff>165100</xdr:colOff>
      <xdr:row>58</xdr:row>
      <xdr:rowOff>105670</xdr:rowOff>
    </xdr:to>
    <xdr:sp macro="" textlink="">
      <xdr:nvSpPr>
        <xdr:cNvPr id="826" name="楕円 825"/>
        <xdr:cNvSpPr/>
      </xdr:nvSpPr>
      <xdr:spPr>
        <a:xfrm>
          <a:off x="19494500" y="9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96797</xdr:rowOff>
    </xdr:from>
    <xdr:ext cx="469744" cy="259045"/>
    <xdr:sp macro="" textlink="">
      <xdr:nvSpPr>
        <xdr:cNvPr id="827" name="テキスト ボックス 826"/>
        <xdr:cNvSpPr txBox="1"/>
      </xdr:nvSpPr>
      <xdr:spPr>
        <a:xfrm>
          <a:off x="19310428" y="10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9366</xdr:rowOff>
    </xdr:from>
    <xdr:to>
      <xdr:col>98</xdr:col>
      <xdr:colOff>38100</xdr:colOff>
      <xdr:row>58</xdr:row>
      <xdr:rowOff>110966</xdr:rowOff>
    </xdr:to>
    <xdr:sp macro="" textlink="">
      <xdr:nvSpPr>
        <xdr:cNvPr id="828" name="楕円 827"/>
        <xdr:cNvSpPr/>
      </xdr:nvSpPr>
      <xdr:spPr>
        <a:xfrm>
          <a:off x="18605500" y="99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127493</xdr:rowOff>
    </xdr:from>
    <xdr:ext cx="469744" cy="259045"/>
    <xdr:sp macro="" textlink="">
      <xdr:nvSpPr>
        <xdr:cNvPr id="829" name="テキスト ボックス 828"/>
        <xdr:cNvSpPr txBox="1"/>
      </xdr:nvSpPr>
      <xdr:spPr>
        <a:xfrm>
          <a:off x="18421428" y="97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110165</xdr:rowOff>
    </xdr:from>
    <xdr:to>
      <xdr:col>116</xdr:col>
      <xdr:colOff>63500</xdr:colOff>
      <xdr:row>75</xdr:row>
      <xdr:rowOff>124813</xdr:rowOff>
    </xdr:to>
    <xdr:cxnSp macro="">
      <xdr:nvCxnSpPr>
        <xdr:cNvPr id="856" name="直線コネクタ 855"/>
        <xdr:cNvCxnSpPr/>
      </xdr:nvCxnSpPr>
      <xdr:spPr>
        <a:xfrm flipV="1">
          <a:off x="21323300" y="12968915"/>
          <a:ext cx="8382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124813</xdr:rowOff>
    </xdr:from>
    <xdr:to>
      <xdr:col>111</xdr:col>
      <xdr:colOff>177800</xdr:colOff>
      <xdr:row>75</xdr:row>
      <xdr:rowOff>143582</xdr:rowOff>
    </xdr:to>
    <xdr:cxnSp macro="">
      <xdr:nvCxnSpPr>
        <xdr:cNvPr id="859" name="直線コネクタ 858"/>
        <xdr:cNvCxnSpPr/>
      </xdr:nvCxnSpPr>
      <xdr:spPr>
        <a:xfrm flipV="1">
          <a:off x="20434300" y="12983563"/>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143582</xdr:rowOff>
    </xdr:from>
    <xdr:to>
      <xdr:col>107</xdr:col>
      <xdr:colOff>50800</xdr:colOff>
      <xdr:row>75</xdr:row>
      <xdr:rowOff>167370</xdr:rowOff>
    </xdr:to>
    <xdr:cxnSp macro="">
      <xdr:nvCxnSpPr>
        <xdr:cNvPr id="862" name="直線コネクタ 861"/>
        <xdr:cNvCxnSpPr/>
      </xdr:nvCxnSpPr>
      <xdr:spPr>
        <a:xfrm flipV="1">
          <a:off x="19545300" y="13002332"/>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167370</xdr:rowOff>
    </xdr:from>
    <xdr:to>
      <xdr:col>102</xdr:col>
      <xdr:colOff>114300</xdr:colOff>
      <xdr:row>75</xdr:row>
      <xdr:rowOff>170607</xdr:rowOff>
    </xdr:to>
    <xdr:cxnSp macro="">
      <xdr:nvCxnSpPr>
        <xdr:cNvPr id="865" name="直線コネクタ 864"/>
        <xdr:cNvCxnSpPr/>
      </xdr:nvCxnSpPr>
      <xdr:spPr>
        <a:xfrm flipV="1">
          <a:off x="18656300" y="13026120"/>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154661</xdr:rowOff>
    </xdr:from>
    <xdr:ext cx="534377" cy="259045"/>
    <xdr:sp macro="" textlink="">
      <xdr:nvSpPr>
        <xdr:cNvPr id="869" name="テキスト ボックス 868"/>
        <xdr:cNvSpPr txBox="1"/>
      </xdr:nvSpPr>
      <xdr:spPr>
        <a:xfrm>
          <a:off x="18389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59365</xdr:rowOff>
    </xdr:from>
    <xdr:to>
      <xdr:col>116</xdr:col>
      <xdr:colOff>114300</xdr:colOff>
      <xdr:row>75</xdr:row>
      <xdr:rowOff>160964</xdr:rowOff>
    </xdr:to>
    <xdr:sp macro="" textlink="">
      <xdr:nvSpPr>
        <xdr:cNvPr id="875" name="楕円 874"/>
        <xdr:cNvSpPr/>
      </xdr:nvSpPr>
      <xdr:spPr>
        <a:xfrm>
          <a:off x="22110700" y="12918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82242</xdr:rowOff>
    </xdr:from>
    <xdr:ext cx="599010" cy="259045"/>
    <xdr:sp macro="" textlink="">
      <xdr:nvSpPr>
        <xdr:cNvPr id="876" name="繰出金該当値テキスト"/>
        <xdr:cNvSpPr txBox="1"/>
      </xdr:nvSpPr>
      <xdr:spPr>
        <a:xfrm>
          <a:off x="22212300" y="127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74013</xdr:rowOff>
    </xdr:from>
    <xdr:to>
      <xdr:col>112</xdr:col>
      <xdr:colOff>38100</xdr:colOff>
      <xdr:row>76</xdr:row>
      <xdr:rowOff>4164</xdr:rowOff>
    </xdr:to>
    <xdr:sp macro="" textlink="">
      <xdr:nvSpPr>
        <xdr:cNvPr id="877" name="楕円 876"/>
        <xdr:cNvSpPr/>
      </xdr:nvSpPr>
      <xdr:spPr>
        <a:xfrm>
          <a:off x="21272500" y="12932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20690</xdr:rowOff>
    </xdr:from>
    <xdr:ext cx="599010" cy="259045"/>
    <xdr:sp macro="" textlink="">
      <xdr:nvSpPr>
        <xdr:cNvPr id="878" name="テキスト ボックス 877"/>
        <xdr:cNvSpPr txBox="1"/>
      </xdr:nvSpPr>
      <xdr:spPr>
        <a:xfrm>
          <a:off x="21023795" y="1270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92782</xdr:rowOff>
    </xdr:from>
    <xdr:to>
      <xdr:col>107</xdr:col>
      <xdr:colOff>101600</xdr:colOff>
      <xdr:row>76</xdr:row>
      <xdr:rowOff>22932</xdr:rowOff>
    </xdr:to>
    <xdr:sp macro="" textlink="">
      <xdr:nvSpPr>
        <xdr:cNvPr id="879" name="楕円 878"/>
        <xdr:cNvSpPr/>
      </xdr:nvSpPr>
      <xdr:spPr>
        <a:xfrm>
          <a:off x="20383500" y="129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39459</xdr:rowOff>
    </xdr:from>
    <xdr:ext cx="599010" cy="259045"/>
    <xdr:sp macro="" textlink="">
      <xdr:nvSpPr>
        <xdr:cNvPr id="880" name="テキスト ボックス 879"/>
        <xdr:cNvSpPr txBox="1"/>
      </xdr:nvSpPr>
      <xdr:spPr>
        <a:xfrm>
          <a:off x="20134795" y="127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116570</xdr:rowOff>
    </xdr:from>
    <xdr:to>
      <xdr:col>102</xdr:col>
      <xdr:colOff>165100</xdr:colOff>
      <xdr:row>76</xdr:row>
      <xdr:rowOff>46720</xdr:rowOff>
    </xdr:to>
    <xdr:sp macro="" textlink="">
      <xdr:nvSpPr>
        <xdr:cNvPr id="881" name="楕円 880"/>
        <xdr:cNvSpPr/>
      </xdr:nvSpPr>
      <xdr:spPr>
        <a:xfrm>
          <a:off x="19494500" y="129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37847</xdr:rowOff>
    </xdr:from>
    <xdr:ext cx="599010" cy="259045"/>
    <xdr:sp macro="" textlink="">
      <xdr:nvSpPr>
        <xdr:cNvPr id="882" name="テキスト ボックス 881"/>
        <xdr:cNvSpPr txBox="1"/>
      </xdr:nvSpPr>
      <xdr:spPr>
        <a:xfrm>
          <a:off x="19245795" y="1306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119807</xdr:rowOff>
    </xdr:from>
    <xdr:to>
      <xdr:col>98</xdr:col>
      <xdr:colOff>38100</xdr:colOff>
      <xdr:row>76</xdr:row>
      <xdr:rowOff>49957</xdr:rowOff>
    </xdr:to>
    <xdr:sp macro="" textlink="">
      <xdr:nvSpPr>
        <xdr:cNvPr id="883" name="楕円 882"/>
        <xdr:cNvSpPr/>
      </xdr:nvSpPr>
      <xdr:spPr>
        <a:xfrm>
          <a:off x="18605500" y="129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66484</xdr:rowOff>
    </xdr:from>
    <xdr:ext cx="599010" cy="259045"/>
    <xdr:sp macro="" textlink="">
      <xdr:nvSpPr>
        <xdr:cNvPr id="884" name="テキスト ボックス 883"/>
        <xdr:cNvSpPr txBox="1"/>
      </xdr:nvSpPr>
      <xdr:spPr>
        <a:xfrm>
          <a:off x="18356795" y="1275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1,134,386</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231,669</a:t>
          </a:r>
          <a:r>
            <a:rPr kumimoji="1" lang="ja-JP" altLang="ja-JP" sz="1100">
              <a:solidFill>
                <a:schemeClr val="dk1"/>
              </a:solidFill>
              <a:effectLst/>
              <a:latin typeface="+mn-lt"/>
              <a:ea typeface="+mn-ea"/>
              <a:cs typeface="+mn-cs"/>
            </a:rPr>
            <a:t>円となっており、単独設置の消防本部、養護老人ホームや有床診療所を直営で行っており人員を必要とする事情があるため、類似団体平均と比較し高い水準にある。</a:t>
          </a:r>
          <a:endParaRPr lang="ja-JP" altLang="ja-JP" sz="1400">
            <a:effectLst/>
          </a:endParaRPr>
        </a:p>
        <a:p>
          <a:r>
            <a:rPr kumimoji="1" lang="ja-JP" altLang="ja-JP" sz="1100">
              <a:solidFill>
                <a:schemeClr val="dk1"/>
              </a:solidFill>
              <a:effectLst/>
              <a:latin typeface="+mn-lt"/>
              <a:ea typeface="+mn-ea"/>
              <a:cs typeface="+mn-cs"/>
            </a:rPr>
            <a:t>また公債費については、住民一人当たり</a:t>
          </a:r>
          <a:r>
            <a:rPr kumimoji="1" lang="en-US" altLang="ja-JP" sz="1100">
              <a:solidFill>
                <a:schemeClr val="dk1"/>
              </a:solidFill>
              <a:effectLst/>
              <a:latin typeface="+mn-lt"/>
              <a:ea typeface="+mn-ea"/>
              <a:cs typeface="+mn-cs"/>
            </a:rPr>
            <a:t>166,510</a:t>
          </a:r>
          <a:r>
            <a:rPr kumimoji="1" lang="ja-JP" altLang="ja-JP" sz="1100">
              <a:solidFill>
                <a:schemeClr val="dk1"/>
              </a:solidFill>
              <a:effectLst/>
              <a:latin typeface="+mn-lt"/>
              <a:ea typeface="+mn-ea"/>
              <a:cs typeface="+mn-cs"/>
            </a:rPr>
            <a:t>円となっており、過去に実施した大型事業の影響で地方債残高が膨らんでいたが、普通建設事業費が類似団体平均を大きく下回っているとおり投資的事業の抑制を図り、新規地方債の発行を計画的に行い縮減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4,262
369.71
5,021,037
4,922,099
91,221
2,845,683
4,224,992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116745</xdr:rowOff>
    </xdr:from>
    <xdr:to>
      <xdr:col>24</xdr:col>
      <xdr:colOff>63500</xdr:colOff>
      <xdr:row>37</xdr:row>
      <xdr:rowOff>124765</xdr:rowOff>
    </xdr:to>
    <xdr:cxnSp macro="">
      <xdr:nvCxnSpPr>
        <xdr:cNvPr id="60" name="直線コネクタ 59"/>
        <xdr:cNvCxnSpPr/>
      </xdr:nvCxnSpPr>
      <xdr:spPr>
        <a:xfrm flipV="1">
          <a:off x="3797300" y="6460395"/>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112973</xdr:rowOff>
    </xdr:from>
    <xdr:to>
      <xdr:col>19</xdr:col>
      <xdr:colOff>177800</xdr:colOff>
      <xdr:row>37</xdr:row>
      <xdr:rowOff>124765</xdr:rowOff>
    </xdr:to>
    <xdr:cxnSp macro="">
      <xdr:nvCxnSpPr>
        <xdr:cNvPr id="63" name="直線コネクタ 62"/>
        <xdr:cNvCxnSpPr/>
      </xdr:nvCxnSpPr>
      <xdr:spPr>
        <a:xfrm>
          <a:off x="2908300" y="6456623"/>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99619</xdr:rowOff>
    </xdr:from>
    <xdr:to>
      <xdr:col>15</xdr:col>
      <xdr:colOff>50800</xdr:colOff>
      <xdr:row>37</xdr:row>
      <xdr:rowOff>112973</xdr:rowOff>
    </xdr:to>
    <xdr:cxnSp macro="">
      <xdr:nvCxnSpPr>
        <xdr:cNvPr id="66" name="直線コネクタ 65"/>
        <xdr:cNvCxnSpPr/>
      </xdr:nvCxnSpPr>
      <xdr:spPr>
        <a:xfrm>
          <a:off x="2019300" y="6443269"/>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99619</xdr:rowOff>
    </xdr:from>
    <xdr:to>
      <xdr:col>10</xdr:col>
      <xdr:colOff>114300</xdr:colOff>
      <xdr:row>37</xdr:row>
      <xdr:rowOff>110115</xdr:rowOff>
    </xdr:to>
    <xdr:cxnSp macro="">
      <xdr:nvCxnSpPr>
        <xdr:cNvPr id="69" name="直線コネクタ 68"/>
        <xdr:cNvCxnSpPr/>
      </xdr:nvCxnSpPr>
      <xdr:spPr>
        <a:xfrm flipV="1">
          <a:off x="1130300" y="6443269"/>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xdr:cNvSpPr txBox="1"/>
      </xdr:nvSpPr>
      <xdr:spPr>
        <a:xfrm>
          <a:off x="863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65945</xdr:rowOff>
    </xdr:from>
    <xdr:to>
      <xdr:col>24</xdr:col>
      <xdr:colOff>114300</xdr:colOff>
      <xdr:row>37</xdr:row>
      <xdr:rowOff>167545</xdr:rowOff>
    </xdr:to>
    <xdr:sp macro="" textlink="">
      <xdr:nvSpPr>
        <xdr:cNvPr id="79" name="楕円 78"/>
        <xdr:cNvSpPr/>
      </xdr:nvSpPr>
      <xdr:spPr>
        <a:xfrm>
          <a:off x="4584700" y="64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44372</xdr:rowOff>
    </xdr:from>
    <xdr:ext cx="534377" cy="259045"/>
    <xdr:sp macro="" textlink="">
      <xdr:nvSpPr>
        <xdr:cNvPr id="80" name="議会費該当値テキスト"/>
        <xdr:cNvSpPr txBox="1"/>
      </xdr:nvSpPr>
      <xdr:spPr>
        <a:xfrm>
          <a:off x="4686300" y="63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73965</xdr:rowOff>
    </xdr:from>
    <xdr:to>
      <xdr:col>20</xdr:col>
      <xdr:colOff>38100</xdr:colOff>
      <xdr:row>38</xdr:row>
      <xdr:rowOff>4114</xdr:rowOff>
    </xdr:to>
    <xdr:sp macro="" textlink="">
      <xdr:nvSpPr>
        <xdr:cNvPr id="81" name="楕円 80"/>
        <xdr:cNvSpPr/>
      </xdr:nvSpPr>
      <xdr:spPr>
        <a:xfrm>
          <a:off x="3746500" y="641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166691</xdr:rowOff>
    </xdr:from>
    <xdr:ext cx="534377" cy="259045"/>
    <xdr:sp macro="" textlink="">
      <xdr:nvSpPr>
        <xdr:cNvPr id="82" name="テキスト ボックス 81"/>
        <xdr:cNvSpPr txBox="1"/>
      </xdr:nvSpPr>
      <xdr:spPr>
        <a:xfrm>
          <a:off x="3530111" y="65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62173</xdr:rowOff>
    </xdr:from>
    <xdr:to>
      <xdr:col>15</xdr:col>
      <xdr:colOff>101600</xdr:colOff>
      <xdr:row>37</xdr:row>
      <xdr:rowOff>163773</xdr:rowOff>
    </xdr:to>
    <xdr:sp macro="" textlink="">
      <xdr:nvSpPr>
        <xdr:cNvPr id="83" name="楕円 82"/>
        <xdr:cNvSpPr/>
      </xdr:nvSpPr>
      <xdr:spPr>
        <a:xfrm>
          <a:off x="2857500" y="64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154900</xdr:rowOff>
    </xdr:from>
    <xdr:ext cx="534377" cy="259045"/>
    <xdr:sp macro="" textlink="">
      <xdr:nvSpPr>
        <xdr:cNvPr id="84" name="テキスト ボックス 83"/>
        <xdr:cNvSpPr txBox="1"/>
      </xdr:nvSpPr>
      <xdr:spPr>
        <a:xfrm>
          <a:off x="2641111" y="64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48819</xdr:rowOff>
    </xdr:from>
    <xdr:to>
      <xdr:col>10</xdr:col>
      <xdr:colOff>165100</xdr:colOff>
      <xdr:row>37</xdr:row>
      <xdr:rowOff>150419</xdr:rowOff>
    </xdr:to>
    <xdr:sp macro="" textlink="">
      <xdr:nvSpPr>
        <xdr:cNvPr id="85" name="楕円 84"/>
        <xdr:cNvSpPr/>
      </xdr:nvSpPr>
      <xdr:spPr>
        <a:xfrm>
          <a:off x="1968500" y="6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141546</xdr:rowOff>
    </xdr:from>
    <xdr:ext cx="534377" cy="259045"/>
    <xdr:sp macro="" textlink="">
      <xdr:nvSpPr>
        <xdr:cNvPr id="86" name="テキスト ボックス 85"/>
        <xdr:cNvSpPr txBox="1"/>
      </xdr:nvSpPr>
      <xdr:spPr>
        <a:xfrm>
          <a:off x="1752111" y="64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59315</xdr:rowOff>
    </xdr:from>
    <xdr:to>
      <xdr:col>6</xdr:col>
      <xdr:colOff>38100</xdr:colOff>
      <xdr:row>37</xdr:row>
      <xdr:rowOff>160916</xdr:rowOff>
    </xdr:to>
    <xdr:sp macro="" textlink="">
      <xdr:nvSpPr>
        <xdr:cNvPr id="87" name="楕円 86"/>
        <xdr:cNvSpPr/>
      </xdr:nvSpPr>
      <xdr:spPr>
        <a:xfrm>
          <a:off x="1079500" y="6402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5992</xdr:rowOff>
    </xdr:from>
    <xdr:ext cx="534377" cy="259045"/>
    <xdr:sp macro="" textlink="">
      <xdr:nvSpPr>
        <xdr:cNvPr id="88" name="テキスト ボックス 87"/>
        <xdr:cNvSpPr txBox="1"/>
      </xdr:nvSpPr>
      <xdr:spPr>
        <a:xfrm>
          <a:off x="863111" y="61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12092</xdr:rowOff>
    </xdr:from>
    <xdr:to>
      <xdr:col>24</xdr:col>
      <xdr:colOff>63500</xdr:colOff>
      <xdr:row>58</xdr:row>
      <xdr:rowOff>48399</xdr:rowOff>
    </xdr:to>
    <xdr:cxnSp macro="">
      <xdr:nvCxnSpPr>
        <xdr:cNvPr id="115" name="直線コネクタ 114"/>
        <xdr:cNvCxnSpPr/>
      </xdr:nvCxnSpPr>
      <xdr:spPr>
        <a:xfrm>
          <a:off x="3797300" y="9956192"/>
          <a:ext cx="838200" cy="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6847</xdr:rowOff>
    </xdr:from>
    <xdr:to>
      <xdr:col>19</xdr:col>
      <xdr:colOff>177800</xdr:colOff>
      <xdr:row>58</xdr:row>
      <xdr:rowOff>12092</xdr:rowOff>
    </xdr:to>
    <xdr:cxnSp macro="">
      <xdr:nvCxnSpPr>
        <xdr:cNvPr id="118" name="直線コネクタ 117"/>
        <xdr:cNvCxnSpPr/>
      </xdr:nvCxnSpPr>
      <xdr:spPr>
        <a:xfrm>
          <a:off x="2908300" y="9950947"/>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6847</xdr:rowOff>
    </xdr:from>
    <xdr:to>
      <xdr:col>15</xdr:col>
      <xdr:colOff>50800</xdr:colOff>
      <xdr:row>58</xdr:row>
      <xdr:rowOff>28525</xdr:rowOff>
    </xdr:to>
    <xdr:cxnSp macro="">
      <xdr:nvCxnSpPr>
        <xdr:cNvPr id="121" name="直線コネクタ 120"/>
        <xdr:cNvCxnSpPr/>
      </xdr:nvCxnSpPr>
      <xdr:spPr>
        <a:xfrm flipV="1">
          <a:off x="2019300" y="9950947"/>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28525</xdr:rowOff>
    </xdr:from>
    <xdr:to>
      <xdr:col>10</xdr:col>
      <xdr:colOff>114300</xdr:colOff>
      <xdr:row>58</xdr:row>
      <xdr:rowOff>70422</xdr:rowOff>
    </xdr:to>
    <xdr:cxnSp macro="">
      <xdr:nvCxnSpPr>
        <xdr:cNvPr id="124" name="直線コネクタ 123"/>
        <xdr:cNvCxnSpPr/>
      </xdr:nvCxnSpPr>
      <xdr:spPr>
        <a:xfrm flipV="1">
          <a:off x="1130300" y="9972625"/>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137042</xdr:rowOff>
    </xdr:from>
    <xdr:ext cx="599010" cy="259045"/>
    <xdr:sp macro="" textlink="">
      <xdr:nvSpPr>
        <xdr:cNvPr id="128" name="テキスト ボックス 127"/>
        <xdr:cNvSpPr txBox="1"/>
      </xdr:nvSpPr>
      <xdr:spPr>
        <a:xfrm>
          <a:off x="830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169049</xdr:rowOff>
    </xdr:from>
    <xdr:to>
      <xdr:col>24</xdr:col>
      <xdr:colOff>114300</xdr:colOff>
      <xdr:row>58</xdr:row>
      <xdr:rowOff>99199</xdr:rowOff>
    </xdr:to>
    <xdr:sp macro="" textlink="">
      <xdr:nvSpPr>
        <xdr:cNvPr id="134" name="楕円 133"/>
        <xdr:cNvSpPr/>
      </xdr:nvSpPr>
      <xdr:spPr>
        <a:xfrm>
          <a:off x="45847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132742</xdr:rowOff>
    </xdr:from>
    <xdr:to>
      <xdr:col>20</xdr:col>
      <xdr:colOff>38100</xdr:colOff>
      <xdr:row>58</xdr:row>
      <xdr:rowOff>62892</xdr:rowOff>
    </xdr:to>
    <xdr:sp macro="" textlink="">
      <xdr:nvSpPr>
        <xdr:cNvPr id="136" name="楕円 135"/>
        <xdr:cNvSpPr/>
      </xdr:nvSpPr>
      <xdr:spPr>
        <a:xfrm>
          <a:off x="3746500" y="99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54019</xdr:rowOff>
    </xdr:from>
    <xdr:ext cx="599010" cy="259045"/>
    <xdr:sp macro="" textlink="">
      <xdr:nvSpPr>
        <xdr:cNvPr id="137" name="テキスト ボックス 136"/>
        <xdr:cNvSpPr txBox="1"/>
      </xdr:nvSpPr>
      <xdr:spPr>
        <a:xfrm>
          <a:off x="3497795" y="99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127497</xdr:rowOff>
    </xdr:from>
    <xdr:to>
      <xdr:col>15</xdr:col>
      <xdr:colOff>101600</xdr:colOff>
      <xdr:row>58</xdr:row>
      <xdr:rowOff>57647</xdr:rowOff>
    </xdr:to>
    <xdr:sp macro="" textlink="">
      <xdr:nvSpPr>
        <xdr:cNvPr id="138" name="楕円 137"/>
        <xdr:cNvSpPr/>
      </xdr:nvSpPr>
      <xdr:spPr>
        <a:xfrm>
          <a:off x="2857500" y="99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74174</xdr:rowOff>
    </xdr:from>
    <xdr:ext cx="599010" cy="259045"/>
    <xdr:sp macro="" textlink="">
      <xdr:nvSpPr>
        <xdr:cNvPr id="139" name="テキスト ボックス 138"/>
        <xdr:cNvSpPr txBox="1"/>
      </xdr:nvSpPr>
      <xdr:spPr>
        <a:xfrm>
          <a:off x="2608795" y="96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149175</xdr:rowOff>
    </xdr:from>
    <xdr:to>
      <xdr:col>10</xdr:col>
      <xdr:colOff>165100</xdr:colOff>
      <xdr:row>58</xdr:row>
      <xdr:rowOff>79325</xdr:rowOff>
    </xdr:to>
    <xdr:sp macro="" textlink="">
      <xdr:nvSpPr>
        <xdr:cNvPr id="140" name="楕円 139"/>
        <xdr:cNvSpPr/>
      </xdr:nvSpPr>
      <xdr:spPr>
        <a:xfrm>
          <a:off x="1968500" y="99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70452</xdr:rowOff>
    </xdr:from>
    <xdr:ext cx="599010" cy="259045"/>
    <xdr:sp macro="" textlink="">
      <xdr:nvSpPr>
        <xdr:cNvPr id="141" name="テキスト ボックス 140"/>
        <xdr:cNvSpPr txBox="1"/>
      </xdr:nvSpPr>
      <xdr:spPr>
        <a:xfrm>
          <a:off x="1719795" y="100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19622</xdr:rowOff>
    </xdr:from>
    <xdr:to>
      <xdr:col>6</xdr:col>
      <xdr:colOff>38100</xdr:colOff>
      <xdr:row>58</xdr:row>
      <xdr:rowOff>121222</xdr:rowOff>
    </xdr:to>
    <xdr:sp macro="" textlink="">
      <xdr:nvSpPr>
        <xdr:cNvPr id="142" name="楕円 141"/>
        <xdr:cNvSpPr/>
      </xdr:nvSpPr>
      <xdr:spPr>
        <a:xfrm>
          <a:off x="1079500" y="99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112349</xdr:rowOff>
    </xdr:from>
    <xdr:ext cx="599010" cy="259045"/>
    <xdr:sp macro="" textlink="">
      <xdr:nvSpPr>
        <xdr:cNvPr id="143" name="テキスト ボックス 142"/>
        <xdr:cNvSpPr txBox="1"/>
      </xdr:nvSpPr>
      <xdr:spPr>
        <a:xfrm>
          <a:off x="830795" y="100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95207</xdr:rowOff>
    </xdr:from>
    <xdr:to>
      <xdr:col>24</xdr:col>
      <xdr:colOff>63500</xdr:colOff>
      <xdr:row>77</xdr:row>
      <xdr:rowOff>96050</xdr:rowOff>
    </xdr:to>
    <xdr:cxnSp macro="">
      <xdr:nvCxnSpPr>
        <xdr:cNvPr id="174" name="直線コネクタ 173"/>
        <xdr:cNvCxnSpPr/>
      </xdr:nvCxnSpPr>
      <xdr:spPr>
        <a:xfrm flipV="1">
          <a:off x="3797300" y="13296857"/>
          <a:ext cx="8382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3949</xdr:rowOff>
    </xdr:from>
    <xdr:to>
      <xdr:col>19</xdr:col>
      <xdr:colOff>177800</xdr:colOff>
      <xdr:row>77</xdr:row>
      <xdr:rowOff>96050</xdr:rowOff>
    </xdr:to>
    <xdr:cxnSp macro="">
      <xdr:nvCxnSpPr>
        <xdr:cNvPr id="177" name="直線コネクタ 176"/>
        <xdr:cNvCxnSpPr/>
      </xdr:nvCxnSpPr>
      <xdr:spPr>
        <a:xfrm>
          <a:off x="2908300" y="13205599"/>
          <a:ext cx="889000" cy="9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3949</xdr:rowOff>
    </xdr:from>
    <xdr:to>
      <xdr:col>15</xdr:col>
      <xdr:colOff>50800</xdr:colOff>
      <xdr:row>77</xdr:row>
      <xdr:rowOff>111094</xdr:rowOff>
    </xdr:to>
    <xdr:cxnSp macro="">
      <xdr:nvCxnSpPr>
        <xdr:cNvPr id="180" name="直線コネクタ 179"/>
        <xdr:cNvCxnSpPr/>
      </xdr:nvCxnSpPr>
      <xdr:spPr>
        <a:xfrm flipV="1">
          <a:off x="2019300" y="13205599"/>
          <a:ext cx="889000" cy="10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111094</xdr:rowOff>
    </xdr:from>
    <xdr:to>
      <xdr:col>10</xdr:col>
      <xdr:colOff>114300</xdr:colOff>
      <xdr:row>77</xdr:row>
      <xdr:rowOff>118134</xdr:rowOff>
    </xdr:to>
    <xdr:cxnSp macro="">
      <xdr:nvCxnSpPr>
        <xdr:cNvPr id="183" name="直線コネクタ 182"/>
        <xdr:cNvCxnSpPr/>
      </xdr:nvCxnSpPr>
      <xdr:spPr>
        <a:xfrm flipV="1">
          <a:off x="1130300" y="13312744"/>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30044</xdr:rowOff>
    </xdr:from>
    <xdr:ext cx="599010" cy="259045"/>
    <xdr:sp macro="" textlink="">
      <xdr:nvSpPr>
        <xdr:cNvPr id="187" name="テキスト ボックス 186"/>
        <xdr:cNvSpPr txBox="1"/>
      </xdr:nvSpPr>
      <xdr:spPr>
        <a:xfrm>
          <a:off x="830795" y="1340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44407</xdr:rowOff>
    </xdr:from>
    <xdr:to>
      <xdr:col>24</xdr:col>
      <xdr:colOff>114300</xdr:colOff>
      <xdr:row>77</xdr:row>
      <xdr:rowOff>146007</xdr:rowOff>
    </xdr:to>
    <xdr:sp macro="" textlink="">
      <xdr:nvSpPr>
        <xdr:cNvPr id="193" name="楕円 192"/>
        <xdr:cNvSpPr/>
      </xdr:nvSpPr>
      <xdr:spPr>
        <a:xfrm>
          <a:off x="4584700" y="132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67284</xdr:rowOff>
    </xdr:from>
    <xdr:ext cx="599010" cy="259045"/>
    <xdr:sp macro="" textlink="">
      <xdr:nvSpPr>
        <xdr:cNvPr id="194" name="民生費該当値テキスト"/>
        <xdr:cNvSpPr txBox="1"/>
      </xdr:nvSpPr>
      <xdr:spPr>
        <a:xfrm>
          <a:off x="4686300" y="1309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45250</xdr:rowOff>
    </xdr:from>
    <xdr:to>
      <xdr:col>20</xdr:col>
      <xdr:colOff>38100</xdr:colOff>
      <xdr:row>77</xdr:row>
      <xdr:rowOff>146850</xdr:rowOff>
    </xdr:to>
    <xdr:sp macro="" textlink="">
      <xdr:nvSpPr>
        <xdr:cNvPr id="195" name="楕円 194"/>
        <xdr:cNvSpPr/>
      </xdr:nvSpPr>
      <xdr:spPr>
        <a:xfrm>
          <a:off x="3746500" y="132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137977</xdr:rowOff>
    </xdr:from>
    <xdr:ext cx="599010" cy="259045"/>
    <xdr:sp macro="" textlink="">
      <xdr:nvSpPr>
        <xdr:cNvPr id="196" name="テキスト ボックス 195"/>
        <xdr:cNvSpPr txBox="1"/>
      </xdr:nvSpPr>
      <xdr:spPr>
        <a:xfrm>
          <a:off x="3497795" y="1333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124599</xdr:rowOff>
    </xdr:from>
    <xdr:to>
      <xdr:col>15</xdr:col>
      <xdr:colOff>101600</xdr:colOff>
      <xdr:row>77</xdr:row>
      <xdr:rowOff>54749</xdr:rowOff>
    </xdr:to>
    <xdr:sp macro="" textlink="">
      <xdr:nvSpPr>
        <xdr:cNvPr id="197" name="楕円 196"/>
        <xdr:cNvSpPr/>
      </xdr:nvSpPr>
      <xdr:spPr>
        <a:xfrm>
          <a:off x="2857500" y="131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71276</xdr:rowOff>
    </xdr:from>
    <xdr:ext cx="599010" cy="259045"/>
    <xdr:sp macro="" textlink="">
      <xdr:nvSpPr>
        <xdr:cNvPr id="198" name="テキスト ボックス 197"/>
        <xdr:cNvSpPr txBox="1"/>
      </xdr:nvSpPr>
      <xdr:spPr>
        <a:xfrm>
          <a:off x="2608795" y="1293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60294</xdr:rowOff>
    </xdr:from>
    <xdr:to>
      <xdr:col>10</xdr:col>
      <xdr:colOff>165100</xdr:colOff>
      <xdr:row>77</xdr:row>
      <xdr:rowOff>161894</xdr:rowOff>
    </xdr:to>
    <xdr:sp macro="" textlink="">
      <xdr:nvSpPr>
        <xdr:cNvPr id="199" name="楕円 198"/>
        <xdr:cNvSpPr/>
      </xdr:nvSpPr>
      <xdr:spPr>
        <a:xfrm>
          <a:off x="1968500" y="132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153021</xdr:rowOff>
    </xdr:from>
    <xdr:ext cx="599010" cy="259045"/>
    <xdr:sp macro="" textlink="">
      <xdr:nvSpPr>
        <xdr:cNvPr id="200" name="テキスト ボックス 199"/>
        <xdr:cNvSpPr txBox="1"/>
      </xdr:nvSpPr>
      <xdr:spPr>
        <a:xfrm>
          <a:off x="1719795" y="133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67334</xdr:rowOff>
    </xdr:from>
    <xdr:to>
      <xdr:col>6</xdr:col>
      <xdr:colOff>38100</xdr:colOff>
      <xdr:row>77</xdr:row>
      <xdr:rowOff>168934</xdr:rowOff>
    </xdr:to>
    <xdr:sp macro="" textlink="">
      <xdr:nvSpPr>
        <xdr:cNvPr id="201" name="楕円 200"/>
        <xdr:cNvSpPr/>
      </xdr:nvSpPr>
      <xdr:spPr>
        <a:xfrm>
          <a:off x="1079500" y="132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14011</xdr:rowOff>
    </xdr:from>
    <xdr:ext cx="599010" cy="259045"/>
    <xdr:sp macro="" textlink="">
      <xdr:nvSpPr>
        <xdr:cNvPr id="202" name="テキスト ボックス 201"/>
        <xdr:cNvSpPr txBox="1"/>
      </xdr:nvSpPr>
      <xdr:spPr>
        <a:xfrm>
          <a:off x="830795" y="1304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44403</xdr:rowOff>
    </xdr:from>
    <xdr:to>
      <xdr:col>24</xdr:col>
      <xdr:colOff>63500</xdr:colOff>
      <xdr:row>97</xdr:row>
      <xdr:rowOff>64877</xdr:rowOff>
    </xdr:to>
    <xdr:cxnSp macro="">
      <xdr:nvCxnSpPr>
        <xdr:cNvPr id="229" name="直線コネクタ 228"/>
        <xdr:cNvCxnSpPr/>
      </xdr:nvCxnSpPr>
      <xdr:spPr>
        <a:xfrm flipV="1">
          <a:off x="3797300" y="16675053"/>
          <a:ext cx="8382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64877</xdr:rowOff>
    </xdr:from>
    <xdr:to>
      <xdr:col>19</xdr:col>
      <xdr:colOff>177800</xdr:colOff>
      <xdr:row>97</xdr:row>
      <xdr:rowOff>72613</xdr:rowOff>
    </xdr:to>
    <xdr:cxnSp macro="">
      <xdr:nvCxnSpPr>
        <xdr:cNvPr id="232" name="直線コネクタ 231"/>
        <xdr:cNvCxnSpPr/>
      </xdr:nvCxnSpPr>
      <xdr:spPr>
        <a:xfrm flipV="1">
          <a:off x="2908300" y="16695527"/>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72613</xdr:rowOff>
    </xdr:from>
    <xdr:to>
      <xdr:col>15</xdr:col>
      <xdr:colOff>50800</xdr:colOff>
      <xdr:row>97</xdr:row>
      <xdr:rowOff>75400</xdr:rowOff>
    </xdr:to>
    <xdr:cxnSp macro="">
      <xdr:nvCxnSpPr>
        <xdr:cNvPr id="235" name="直線コネクタ 234"/>
        <xdr:cNvCxnSpPr/>
      </xdr:nvCxnSpPr>
      <xdr:spPr>
        <a:xfrm flipV="1">
          <a:off x="2019300" y="16703263"/>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75400</xdr:rowOff>
    </xdr:from>
    <xdr:to>
      <xdr:col>10</xdr:col>
      <xdr:colOff>114300</xdr:colOff>
      <xdr:row>97</xdr:row>
      <xdr:rowOff>80111</xdr:rowOff>
    </xdr:to>
    <xdr:cxnSp macro="">
      <xdr:nvCxnSpPr>
        <xdr:cNvPr id="238" name="直線コネクタ 237"/>
        <xdr:cNvCxnSpPr/>
      </xdr:nvCxnSpPr>
      <xdr:spPr>
        <a:xfrm flipV="1">
          <a:off x="1130300" y="16706050"/>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166798</xdr:rowOff>
    </xdr:from>
    <xdr:ext cx="534377" cy="259045"/>
    <xdr:sp macro="" textlink="">
      <xdr:nvSpPr>
        <xdr:cNvPr id="242" name="テキスト ボックス 241"/>
        <xdr:cNvSpPr txBox="1"/>
      </xdr:nvSpPr>
      <xdr:spPr>
        <a:xfrm>
          <a:off x="863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165053</xdr:rowOff>
    </xdr:from>
    <xdr:to>
      <xdr:col>24</xdr:col>
      <xdr:colOff>114300</xdr:colOff>
      <xdr:row>97</xdr:row>
      <xdr:rowOff>95203</xdr:rowOff>
    </xdr:to>
    <xdr:sp macro="" textlink="">
      <xdr:nvSpPr>
        <xdr:cNvPr id="248" name="楕円 247"/>
        <xdr:cNvSpPr/>
      </xdr:nvSpPr>
      <xdr:spPr>
        <a:xfrm>
          <a:off x="4584700" y="1662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16480</xdr:rowOff>
    </xdr:from>
    <xdr:ext cx="599010" cy="259045"/>
    <xdr:sp macro="" textlink="">
      <xdr:nvSpPr>
        <xdr:cNvPr id="249" name="衛生費該当値テキスト"/>
        <xdr:cNvSpPr txBox="1"/>
      </xdr:nvSpPr>
      <xdr:spPr>
        <a:xfrm>
          <a:off x="4686300" y="1647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14077</xdr:rowOff>
    </xdr:from>
    <xdr:to>
      <xdr:col>20</xdr:col>
      <xdr:colOff>38100</xdr:colOff>
      <xdr:row>97</xdr:row>
      <xdr:rowOff>115677</xdr:rowOff>
    </xdr:to>
    <xdr:sp macro="" textlink="">
      <xdr:nvSpPr>
        <xdr:cNvPr id="250" name="楕円 249"/>
        <xdr:cNvSpPr/>
      </xdr:nvSpPr>
      <xdr:spPr>
        <a:xfrm>
          <a:off x="3746500" y="166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106804</xdr:rowOff>
    </xdr:from>
    <xdr:ext cx="599010" cy="259045"/>
    <xdr:sp macro="" textlink="">
      <xdr:nvSpPr>
        <xdr:cNvPr id="251" name="テキスト ボックス 250"/>
        <xdr:cNvSpPr txBox="1"/>
      </xdr:nvSpPr>
      <xdr:spPr>
        <a:xfrm>
          <a:off x="3497795" y="1673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21813</xdr:rowOff>
    </xdr:from>
    <xdr:to>
      <xdr:col>15</xdr:col>
      <xdr:colOff>101600</xdr:colOff>
      <xdr:row>97</xdr:row>
      <xdr:rowOff>123413</xdr:rowOff>
    </xdr:to>
    <xdr:sp macro="" textlink="">
      <xdr:nvSpPr>
        <xdr:cNvPr id="252" name="楕円 251"/>
        <xdr:cNvSpPr/>
      </xdr:nvSpPr>
      <xdr:spPr>
        <a:xfrm>
          <a:off x="2857500" y="16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114540</xdr:rowOff>
    </xdr:from>
    <xdr:ext cx="599010" cy="259045"/>
    <xdr:sp macro="" textlink="">
      <xdr:nvSpPr>
        <xdr:cNvPr id="253" name="テキスト ボックス 252"/>
        <xdr:cNvSpPr txBox="1"/>
      </xdr:nvSpPr>
      <xdr:spPr>
        <a:xfrm>
          <a:off x="2608795" y="1674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24600</xdr:rowOff>
    </xdr:from>
    <xdr:to>
      <xdr:col>10</xdr:col>
      <xdr:colOff>165100</xdr:colOff>
      <xdr:row>97</xdr:row>
      <xdr:rowOff>126200</xdr:rowOff>
    </xdr:to>
    <xdr:sp macro="" textlink="">
      <xdr:nvSpPr>
        <xdr:cNvPr id="254" name="楕円 253"/>
        <xdr:cNvSpPr/>
      </xdr:nvSpPr>
      <xdr:spPr>
        <a:xfrm>
          <a:off x="1968500" y="166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142727</xdr:rowOff>
    </xdr:from>
    <xdr:ext cx="599010" cy="259045"/>
    <xdr:sp macro="" textlink="">
      <xdr:nvSpPr>
        <xdr:cNvPr id="255" name="テキスト ボックス 254"/>
        <xdr:cNvSpPr txBox="1"/>
      </xdr:nvSpPr>
      <xdr:spPr>
        <a:xfrm>
          <a:off x="1719795" y="1643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29311</xdr:rowOff>
    </xdr:from>
    <xdr:to>
      <xdr:col>6</xdr:col>
      <xdr:colOff>38100</xdr:colOff>
      <xdr:row>97</xdr:row>
      <xdr:rowOff>130911</xdr:rowOff>
    </xdr:to>
    <xdr:sp macro="" textlink="">
      <xdr:nvSpPr>
        <xdr:cNvPr id="256" name="楕円 255"/>
        <xdr:cNvSpPr/>
      </xdr:nvSpPr>
      <xdr:spPr>
        <a:xfrm>
          <a:off x="10795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147438</xdr:rowOff>
    </xdr:from>
    <xdr:ext cx="599010" cy="259045"/>
    <xdr:sp macro="" textlink="">
      <xdr:nvSpPr>
        <xdr:cNvPr id="257" name="テキスト ボックス 256"/>
        <xdr:cNvSpPr txBox="1"/>
      </xdr:nvSpPr>
      <xdr:spPr>
        <a:xfrm>
          <a:off x="830795" y="1643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63174</xdr:rowOff>
    </xdr:from>
    <xdr:to>
      <xdr:col>55</xdr:col>
      <xdr:colOff>0</xdr:colOff>
      <xdr:row>38</xdr:row>
      <xdr:rowOff>85816</xdr:rowOff>
    </xdr:to>
    <xdr:cxnSp macro="">
      <xdr:nvCxnSpPr>
        <xdr:cNvPr id="288" name="直線コネクタ 287"/>
        <xdr:cNvCxnSpPr/>
      </xdr:nvCxnSpPr>
      <xdr:spPr>
        <a:xfrm flipV="1">
          <a:off x="9639300" y="6578274"/>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85816</xdr:rowOff>
    </xdr:from>
    <xdr:to>
      <xdr:col>50</xdr:col>
      <xdr:colOff>114300</xdr:colOff>
      <xdr:row>38</xdr:row>
      <xdr:rowOff>131427</xdr:rowOff>
    </xdr:to>
    <xdr:cxnSp macro="">
      <xdr:nvCxnSpPr>
        <xdr:cNvPr id="291" name="直線コネクタ 290"/>
        <xdr:cNvCxnSpPr/>
      </xdr:nvCxnSpPr>
      <xdr:spPr>
        <a:xfrm flipV="1">
          <a:off x="8750300" y="6600916"/>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131427</xdr:rowOff>
    </xdr:from>
    <xdr:to>
      <xdr:col>45</xdr:col>
      <xdr:colOff>177800</xdr:colOff>
      <xdr:row>38</xdr:row>
      <xdr:rowOff>137958</xdr:rowOff>
    </xdr:to>
    <xdr:cxnSp macro="">
      <xdr:nvCxnSpPr>
        <xdr:cNvPr id="294" name="直線コネクタ 293"/>
        <xdr:cNvCxnSpPr/>
      </xdr:nvCxnSpPr>
      <xdr:spPr>
        <a:xfrm flipV="1">
          <a:off x="7861300" y="66465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45320</xdr:rowOff>
    </xdr:from>
    <xdr:to>
      <xdr:col>41</xdr:col>
      <xdr:colOff>50800</xdr:colOff>
      <xdr:row>38</xdr:row>
      <xdr:rowOff>137958</xdr:rowOff>
    </xdr:to>
    <xdr:cxnSp macro="">
      <xdr:nvCxnSpPr>
        <xdr:cNvPr id="297" name="直線コネクタ 296"/>
        <xdr:cNvCxnSpPr/>
      </xdr:nvCxnSpPr>
      <xdr:spPr>
        <a:xfrm>
          <a:off x="6972300" y="6560420"/>
          <a:ext cx="889000" cy="9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20628</xdr:rowOff>
    </xdr:from>
    <xdr:ext cx="469744" cy="259045"/>
    <xdr:sp macro="" textlink="">
      <xdr:nvSpPr>
        <xdr:cNvPr id="301" name="テキスト ボックス 300"/>
        <xdr:cNvSpPr txBox="1"/>
      </xdr:nvSpPr>
      <xdr:spPr>
        <a:xfrm>
          <a:off x="6737428" y="67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12374</xdr:rowOff>
    </xdr:from>
    <xdr:to>
      <xdr:col>55</xdr:col>
      <xdr:colOff>50800</xdr:colOff>
      <xdr:row>38</xdr:row>
      <xdr:rowOff>113974</xdr:rowOff>
    </xdr:to>
    <xdr:sp macro="" textlink="">
      <xdr:nvSpPr>
        <xdr:cNvPr id="307" name="楕円 306"/>
        <xdr:cNvSpPr/>
      </xdr:nvSpPr>
      <xdr:spPr>
        <a:xfrm>
          <a:off x="10426700" y="6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35250</xdr:rowOff>
    </xdr:from>
    <xdr:ext cx="469744" cy="259045"/>
    <xdr:sp macro="" textlink="">
      <xdr:nvSpPr>
        <xdr:cNvPr id="308" name="労働費該当値テキスト"/>
        <xdr:cNvSpPr txBox="1"/>
      </xdr:nvSpPr>
      <xdr:spPr>
        <a:xfrm>
          <a:off x="10528300" y="63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35016</xdr:rowOff>
    </xdr:from>
    <xdr:to>
      <xdr:col>50</xdr:col>
      <xdr:colOff>165100</xdr:colOff>
      <xdr:row>38</xdr:row>
      <xdr:rowOff>136616</xdr:rowOff>
    </xdr:to>
    <xdr:sp macro="" textlink="">
      <xdr:nvSpPr>
        <xdr:cNvPr id="309" name="楕円 308"/>
        <xdr:cNvSpPr/>
      </xdr:nvSpPr>
      <xdr:spPr>
        <a:xfrm>
          <a:off x="9588500" y="65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153143</xdr:rowOff>
    </xdr:from>
    <xdr:ext cx="469744" cy="259045"/>
    <xdr:sp macro="" textlink="">
      <xdr:nvSpPr>
        <xdr:cNvPr id="310" name="テキスト ボックス 309"/>
        <xdr:cNvSpPr txBox="1"/>
      </xdr:nvSpPr>
      <xdr:spPr>
        <a:xfrm>
          <a:off x="9404428" y="63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80627</xdr:rowOff>
    </xdr:from>
    <xdr:to>
      <xdr:col>46</xdr:col>
      <xdr:colOff>38100</xdr:colOff>
      <xdr:row>39</xdr:row>
      <xdr:rowOff>10777</xdr:rowOff>
    </xdr:to>
    <xdr:sp macro="" textlink="">
      <xdr:nvSpPr>
        <xdr:cNvPr id="311" name="楕円 310"/>
        <xdr:cNvSpPr/>
      </xdr:nvSpPr>
      <xdr:spPr>
        <a:xfrm>
          <a:off x="8699500" y="65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1904</xdr:rowOff>
    </xdr:from>
    <xdr:ext cx="469744" cy="259045"/>
    <xdr:sp macro="" textlink="">
      <xdr:nvSpPr>
        <xdr:cNvPr id="312" name="テキスト ボックス 311"/>
        <xdr:cNvSpPr txBox="1"/>
      </xdr:nvSpPr>
      <xdr:spPr>
        <a:xfrm>
          <a:off x="8515428" y="668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87158</xdr:rowOff>
    </xdr:from>
    <xdr:to>
      <xdr:col>41</xdr:col>
      <xdr:colOff>101600</xdr:colOff>
      <xdr:row>39</xdr:row>
      <xdr:rowOff>17308</xdr:rowOff>
    </xdr:to>
    <xdr:sp macro="" textlink="">
      <xdr:nvSpPr>
        <xdr:cNvPr id="313" name="楕円 312"/>
        <xdr:cNvSpPr/>
      </xdr:nvSpPr>
      <xdr:spPr>
        <a:xfrm>
          <a:off x="7810500" y="66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33835</xdr:rowOff>
    </xdr:from>
    <xdr:ext cx="469744" cy="259045"/>
    <xdr:sp macro="" textlink="">
      <xdr:nvSpPr>
        <xdr:cNvPr id="314" name="テキスト ボックス 313"/>
        <xdr:cNvSpPr txBox="1"/>
      </xdr:nvSpPr>
      <xdr:spPr>
        <a:xfrm>
          <a:off x="7626428" y="63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165970</xdr:rowOff>
    </xdr:from>
    <xdr:to>
      <xdr:col>36</xdr:col>
      <xdr:colOff>165100</xdr:colOff>
      <xdr:row>38</xdr:row>
      <xdr:rowOff>96120</xdr:rowOff>
    </xdr:to>
    <xdr:sp macro="" textlink="">
      <xdr:nvSpPr>
        <xdr:cNvPr id="315" name="楕円 314"/>
        <xdr:cNvSpPr/>
      </xdr:nvSpPr>
      <xdr:spPr>
        <a:xfrm>
          <a:off x="6921500" y="6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112648</xdr:rowOff>
    </xdr:from>
    <xdr:ext cx="469744" cy="259045"/>
    <xdr:sp macro="" textlink="">
      <xdr:nvSpPr>
        <xdr:cNvPr id="316" name="テキスト ボックス 315"/>
        <xdr:cNvSpPr txBox="1"/>
      </xdr:nvSpPr>
      <xdr:spPr>
        <a:xfrm>
          <a:off x="6737428" y="628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24156</xdr:rowOff>
    </xdr:from>
    <xdr:to>
      <xdr:col>55</xdr:col>
      <xdr:colOff>0</xdr:colOff>
      <xdr:row>59</xdr:row>
      <xdr:rowOff>31210</xdr:rowOff>
    </xdr:to>
    <xdr:cxnSp macro="">
      <xdr:nvCxnSpPr>
        <xdr:cNvPr id="347" name="直線コネクタ 346"/>
        <xdr:cNvCxnSpPr/>
      </xdr:nvCxnSpPr>
      <xdr:spPr>
        <a:xfrm flipV="1">
          <a:off x="9639300" y="10139706"/>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23767</xdr:rowOff>
    </xdr:from>
    <xdr:to>
      <xdr:col>50</xdr:col>
      <xdr:colOff>114300</xdr:colOff>
      <xdr:row>59</xdr:row>
      <xdr:rowOff>31210</xdr:rowOff>
    </xdr:to>
    <xdr:cxnSp macro="">
      <xdr:nvCxnSpPr>
        <xdr:cNvPr id="350" name="直線コネクタ 349"/>
        <xdr:cNvCxnSpPr/>
      </xdr:nvCxnSpPr>
      <xdr:spPr>
        <a:xfrm>
          <a:off x="8750300" y="10139317"/>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23767</xdr:rowOff>
    </xdr:from>
    <xdr:to>
      <xdr:col>45</xdr:col>
      <xdr:colOff>177800</xdr:colOff>
      <xdr:row>59</xdr:row>
      <xdr:rowOff>56338</xdr:rowOff>
    </xdr:to>
    <xdr:cxnSp macro="">
      <xdr:nvCxnSpPr>
        <xdr:cNvPr id="353" name="直線コネクタ 352"/>
        <xdr:cNvCxnSpPr/>
      </xdr:nvCxnSpPr>
      <xdr:spPr>
        <a:xfrm flipV="1">
          <a:off x="7861300" y="10139317"/>
          <a:ext cx="889000" cy="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56338</xdr:rowOff>
    </xdr:from>
    <xdr:to>
      <xdr:col>41</xdr:col>
      <xdr:colOff>50800</xdr:colOff>
      <xdr:row>59</xdr:row>
      <xdr:rowOff>57817</xdr:rowOff>
    </xdr:to>
    <xdr:cxnSp macro="">
      <xdr:nvCxnSpPr>
        <xdr:cNvPr id="356" name="直線コネクタ 355"/>
        <xdr:cNvCxnSpPr/>
      </xdr:nvCxnSpPr>
      <xdr:spPr>
        <a:xfrm flipV="1">
          <a:off x="6972300" y="10171888"/>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xdr:cNvSpPr txBox="1"/>
      </xdr:nvSpPr>
      <xdr:spPr>
        <a:xfrm>
          <a:off x="6705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144806</xdr:rowOff>
    </xdr:from>
    <xdr:to>
      <xdr:col>55</xdr:col>
      <xdr:colOff>50800</xdr:colOff>
      <xdr:row>59</xdr:row>
      <xdr:rowOff>74956</xdr:rowOff>
    </xdr:to>
    <xdr:sp macro="" textlink="">
      <xdr:nvSpPr>
        <xdr:cNvPr id="366" name="楕円 365"/>
        <xdr:cNvSpPr/>
      </xdr:nvSpPr>
      <xdr:spPr>
        <a:xfrm>
          <a:off x="10426700" y="100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59733</xdr:rowOff>
    </xdr:from>
    <xdr:ext cx="534377" cy="259045"/>
    <xdr:sp macro="" textlink="">
      <xdr:nvSpPr>
        <xdr:cNvPr id="367" name="農林水産業費該当値テキスト"/>
        <xdr:cNvSpPr txBox="1"/>
      </xdr:nvSpPr>
      <xdr:spPr>
        <a:xfrm>
          <a:off x="10528300" y="100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151860</xdr:rowOff>
    </xdr:from>
    <xdr:to>
      <xdr:col>50</xdr:col>
      <xdr:colOff>165100</xdr:colOff>
      <xdr:row>59</xdr:row>
      <xdr:rowOff>82010</xdr:rowOff>
    </xdr:to>
    <xdr:sp macro="" textlink="">
      <xdr:nvSpPr>
        <xdr:cNvPr id="368" name="楕円 367"/>
        <xdr:cNvSpPr/>
      </xdr:nvSpPr>
      <xdr:spPr>
        <a:xfrm>
          <a:off x="9588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73137</xdr:rowOff>
    </xdr:from>
    <xdr:ext cx="534377" cy="259045"/>
    <xdr:sp macro="" textlink="">
      <xdr:nvSpPr>
        <xdr:cNvPr id="369" name="テキスト ボックス 368"/>
        <xdr:cNvSpPr txBox="1"/>
      </xdr:nvSpPr>
      <xdr:spPr>
        <a:xfrm>
          <a:off x="9372111" y="101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144417</xdr:rowOff>
    </xdr:from>
    <xdr:to>
      <xdr:col>46</xdr:col>
      <xdr:colOff>38100</xdr:colOff>
      <xdr:row>59</xdr:row>
      <xdr:rowOff>74567</xdr:rowOff>
    </xdr:to>
    <xdr:sp macro="" textlink="">
      <xdr:nvSpPr>
        <xdr:cNvPr id="370" name="楕円 369"/>
        <xdr:cNvSpPr/>
      </xdr:nvSpPr>
      <xdr:spPr>
        <a:xfrm>
          <a:off x="8699500" y="100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65694</xdr:rowOff>
    </xdr:from>
    <xdr:ext cx="534377" cy="259045"/>
    <xdr:sp macro="" textlink="">
      <xdr:nvSpPr>
        <xdr:cNvPr id="371" name="テキスト ボックス 370"/>
        <xdr:cNvSpPr txBox="1"/>
      </xdr:nvSpPr>
      <xdr:spPr>
        <a:xfrm>
          <a:off x="8483111" y="101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5538</xdr:rowOff>
    </xdr:from>
    <xdr:to>
      <xdr:col>41</xdr:col>
      <xdr:colOff>101600</xdr:colOff>
      <xdr:row>59</xdr:row>
      <xdr:rowOff>107138</xdr:rowOff>
    </xdr:to>
    <xdr:sp macro="" textlink="">
      <xdr:nvSpPr>
        <xdr:cNvPr id="372" name="楕円 371"/>
        <xdr:cNvSpPr/>
      </xdr:nvSpPr>
      <xdr:spPr>
        <a:xfrm>
          <a:off x="7810500" y="10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98265</xdr:rowOff>
    </xdr:from>
    <xdr:ext cx="534377" cy="259045"/>
    <xdr:sp macro="" textlink="">
      <xdr:nvSpPr>
        <xdr:cNvPr id="373" name="テキスト ボックス 372"/>
        <xdr:cNvSpPr txBox="1"/>
      </xdr:nvSpPr>
      <xdr:spPr>
        <a:xfrm>
          <a:off x="7594111" y="102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7017</xdr:rowOff>
    </xdr:from>
    <xdr:to>
      <xdr:col>36</xdr:col>
      <xdr:colOff>165100</xdr:colOff>
      <xdr:row>59</xdr:row>
      <xdr:rowOff>108617</xdr:rowOff>
    </xdr:to>
    <xdr:sp macro="" textlink="">
      <xdr:nvSpPr>
        <xdr:cNvPr id="374" name="楕円 373"/>
        <xdr:cNvSpPr/>
      </xdr:nvSpPr>
      <xdr:spPr>
        <a:xfrm>
          <a:off x="6921500" y="101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99744</xdr:rowOff>
    </xdr:from>
    <xdr:ext cx="534377" cy="259045"/>
    <xdr:sp macro="" textlink="">
      <xdr:nvSpPr>
        <xdr:cNvPr id="375" name="テキスト ボックス 374"/>
        <xdr:cNvSpPr txBox="1"/>
      </xdr:nvSpPr>
      <xdr:spPr>
        <a:xfrm>
          <a:off x="6705111" y="102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50149</xdr:rowOff>
    </xdr:from>
    <xdr:to>
      <xdr:col>55</xdr:col>
      <xdr:colOff>0</xdr:colOff>
      <xdr:row>78</xdr:row>
      <xdr:rowOff>54347</xdr:rowOff>
    </xdr:to>
    <xdr:cxnSp macro="">
      <xdr:nvCxnSpPr>
        <xdr:cNvPr id="402" name="直線コネクタ 401"/>
        <xdr:cNvCxnSpPr/>
      </xdr:nvCxnSpPr>
      <xdr:spPr>
        <a:xfrm>
          <a:off x="9639300" y="13423249"/>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46368</xdr:rowOff>
    </xdr:from>
    <xdr:to>
      <xdr:col>50</xdr:col>
      <xdr:colOff>114300</xdr:colOff>
      <xdr:row>78</xdr:row>
      <xdr:rowOff>50149</xdr:rowOff>
    </xdr:to>
    <xdr:cxnSp macro="">
      <xdr:nvCxnSpPr>
        <xdr:cNvPr id="405" name="直線コネクタ 404"/>
        <xdr:cNvCxnSpPr/>
      </xdr:nvCxnSpPr>
      <xdr:spPr>
        <a:xfrm>
          <a:off x="8750300" y="13419468"/>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46368</xdr:rowOff>
    </xdr:from>
    <xdr:to>
      <xdr:col>45</xdr:col>
      <xdr:colOff>177800</xdr:colOff>
      <xdr:row>78</xdr:row>
      <xdr:rowOff>54919</xdr:rowOff>
    </xdr:to>
    <xdr:cxnSp macro="">
      <xdr:nvCxnSpPr>
        <xdr:cNvPr id="408" name="直線コネクタ 407"/>
        <xdr:cNvCxnSpPr/>
      </xdr:nvCxnSpPr>
      <xdr:spPr>
        <a:xfrm flipV="1">
          <a:off x="7861300" y="13419468"/>
          <a:ext cx="889000" cy="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51346</xdr:rowOff>
    </xdr:from>
    <xdr:to>
      <xdr:col>41</xdr:col>
      <xdr:colOff>50800</xdr:colOff>
      <xdr:row>78</xdr:row>
      <xdr:rowOff>54919</xdr:rowOff>
    </xdr:to>
    <xdr:cxnSp macro="">
      <xdr:nvCxnSpPr>
        <xdr:cNvPr id="411" name="直線コネクタ 410"/>
        <xdr:cNvCxnSpPr/>
      </xdr:nvCxnSpPr>
      <xdr:spPr>
        <a:xfrm>
          <a:off x="6972300" y="13424446"/>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122939</xdr:rowOff>
    </xdr:from>
    <xdr:ext cx="534377" cy="259045"/>
    <xdr:sp macro="" textlink="">
      <xdr:nvSpPr>
        <xdr:cNvPr id="415" name="テキスト ボックス 414"/>
        <xdr:cNvSpPr txBox="1"/>
      </xdr:nvSpPr>
      <xdr:spPr>
        <a:xfrm>
          <a:off x="6705111" y="13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3547</xdr:rowOff>
    </xdr:from>
    <xdr:to>
      <xdr:col>55</xdr:col>
      <xdr:colOff>50800</xdr:colOff>
      <xdr:row>78</xdr:row>
      <xdr:rowOff>105147</xdr:rowOff>
    </xdr:to>
    <xdr:sp macro="" textlink="">
      <xdr:nvSpPr>
        <xdr:cNvPr id="421" name="楕円 420"/>
        <xdr:cNvSpPr/>
      </xdr:nvSpPr>
      <xdr:spPr>
        <a:xfrm>
          <a:off x="10426700" y="133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170799</xdr:rowOff>
    </xdr:from>
    <xdr:to>
      <xdr:col>50</xdr:col>
      <xdr:colOff>165100</xdr:colOff>
      <xdr:row>78</xdr:row>
      <xdr:rowOff>100949</xdr:rowOff>
    </xdr:to>
    <xdr:sp macro="" textlink="">
      <xdr:nvSpPr>
        <xdr:cNvPr id="423" name="楕円 422"/>
        <xdr:cNvSpPr/>
      </xdr:nvSpPr>
      <xdr:spPr>
        <a:xfrm>
          <a:off x="9588500" y="133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92076</xdr:rowOff>
    </xdr:from>
    <xdr:ext cx="534377" cy="259045"/>
    <xdr:sp macro="" textlink="">
      <xdr:nvSpPr>
        <xdr:cNvPr id="424" name="テキスト ボックス 423"/>
        <xdr:cNvSpPr txBox="1"/>
      </xdr:nvSpPr>
      <xdr:spPr>
        <a:xfrm>
          <a:off x="9372111" y="134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167018</xdr:rowOff>
    </xdr:from>
    <xdr:to>
      <xdr:col>46</xdr:col>
      <xdr:colOff>38100</xdr:colOff>
      <xdr:row>78</xdr:row>
      <xdr:rowOff>97168</xdr:rowOff>
    </xdr:to>
    <xdr:sp macro="" textlink="">
      <xdr:nvSpPr>
        <xdr:cNvPr id="425" name="楕円 424"/>
        <xdr:cNvSpPr/>
      </xdr:nvSpPr>
      <xdr:spPr>
        <a:xfrm>
          <a:off x="8699500" y="133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88295</xdr:rowOff>
    </xdr:from>
    <xdr:ext cx="534377" cy="259045"/>
    <xdr:sp macro="" textlink="">
      <xdr:nvSpPr>
        <xdr:cNvPr id="426" name="テキスト ボックス 425"/>
        <xdr:cNvSpPr txBox="1"/>
      </xdr:nvSpPr>
      <xdr:spPr>
        <a:xfrm>
          <a:off x="8483111" y="134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4119</xdr:rowOff>
    </xdr:from>
    <xdr:to>
      <xdr:col>41</xdr:col>
      <xdr:colOff>101600</xdr:colOff>
      <xdr:row>78</xdr:row>
      <xdr:rowOff>105719</xdr:rowOff>
    </xdr:to>
    <xdr:sp macro="" textlink="">
      <xdr:nvSpPr>
        <xdr:cNvPr id="427" name="楕円 426"/>
        <xdr:cNvSpPr/>
      </xdr:nvSpPr>
      <xdr:spPr>
        <a:xfrm>
          <a:off x="7810500" y="133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96846</xdr:rowOff>
    </xdr:from>
    <xdr:ext cx="534377" cy="259045"/>
    <xdr:sp macro="" textlink="">
      <xdr:nvSpPr>
        <xdr:cNvPr id="428" name="テキスト ボックス 427"/>
        <xdr:cNvSpPr txBox="1"/>
      </xdr:nvSpPr>
      <xdr:spPr>
        <a:xfrm>
          <a:off x="7594111" y="1346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xdr:rowOff>
    </xdr:from>
    <xdr:to>
      <xdr:col>36</xdr:col>
      <xdr:colOff>165100</xdr:colOff>
      <xdr:row>78</xdr:row>
      <xdr:rowOff>102146</xdr:rowOff>
    </xdr:to>
    <xdr:sp macro="" textlink="">
      <xdr:nvSpPr>
        <xdr:cNvPr id="429" name="楕円 428"/>
        <xdr:cNvSpPr/>
      </xdr:nvSpPr>
      <xdr:spPr>
        <a:xfrm>
          <a:off x="6921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118673</xdr:rowOff>
    </xdr:from>
    <xdr:ext cx="534377" cy="259045"/>
    <xdr:sp macro="" textlink="">
      <xdr:nvSpPr>
        <xdr:cNvPr id="430" name="テキスト ボックス 429"/>
        <xdr:cNvSpPr txBox="1"/>
      </xdr:nvSpPr>
      <xdr:spPr>
        <a:xfrm>
          <a:off x="6705111" y="131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94269</xdr:rowOff>
    </xdr:from>
    <xdr:to>
      <xdr:col>55</xdr:col>
      <xdr:colOff>0</xdr:colOff>
      <xdr:row>97</xdr:row>
      <xdr:rowOff>120379</xdr:rowOff>
    </xdr:to>
    <xdr:cxnSp macro="">
      <xdr:nvCxnSpPr>
        <xdr:cNvPr id="455" name="直線コネクタ 454"/>
        <xdr:cNvCxnSpPr/>
      </xdr:nvCxnSpPr>
      <xdr:spPr>
        <a:xfrm flipV="1">
          <a:off x="9639300" y="16724919"/>
          <a:ext cx="8382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120379</xdr:rowOff>
    </xdr:from>
    <xdr:to>
      <xdr:col>50</xdr:col>
      <xdr:colOff>114300</xdr:colOff>
      <xdr:row>97</xdr:row>
      <xdr:rowOff>141272</xdr:rowOff>
    </xdr:to>
    <xdr:cxnSp macro="">
      <xdr:nvCxnSpPr>
        <xdr:cNvPr id="458" name="直線コネクタ 457"/>
        <xdr:cNvCxnSpPr/>
      </xdr:nvCxnSpPr>
      <xdr:spPr>
        <a:xfrm flipV="1">
          <a:off x="8750300" y="16751029"/>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138911</xdr:rowOff>
    </xdr:from>
    <xdr:to>
      <xdr:col>45</xdr:col>
      <xdr:colOff>177800</xdr:colOff>
      <xdr:row>97</xdr:row>
      <xdr:rowOff>141272</xdr:rowOff>
    </xdr:to>
    <xdr:cxnSp macro="">
      <xdr:nvCxnSpPr>
        <xdr:cNvPr id="461" name="直線コネクタ 460"/>
        <xdr:cNvCxnSpPr/>
      </xdr:nvCxnSpPr>
      <xdr:spPr>
        <a:xfrm>
          <a:off x="7861300" y="16769561"/>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136666</xdr:rowOff>
    </xdr:from>
    <xdr:to>
      <xdr:col>41</xdr:col>
      <xdr:colOff>50800</xdr:colOff>
      <xdr:row>97</xdr:row>
      <xdr:rowOff>138911</xdr:rowOff>
    </xdr:to>
    <xdr:cxnSp macro="">
      <xdr:nvCxnSpPr>
        <xdr:cNvPr id="464" name="直線コネクタ 463"/>
        <xdr:cNvCxnSpPr/>
      </xdr:nvCxnSpPr>
      <xdr:spPr>
        <a:xfrm>
          <a:off x="6972300" y="16767316"/>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13236</xdr:rowOff>
    </xdr:from>
    <xdr:ext cx="534377" cy="259045"/>
    <xdr:sp macro="" textlink="">
      <xdr:nvSpPr>
        <xdr:cNvPr id="468" name="テキスト ボックス 467"/>
        <xdr:cNvSpPr txBox="1"/>
      </xdr:nvSpPr>
      <xdr:spPr>
        <a:xfrm>
          <a:off x="6705111" y="168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43469</xdr:rowOff>
    </xdr:from>
    <xdr:to>
      <xdr:col>55</xdr:col>
      <xdr:colOff>50800</xdr:colOff>
      <xdr:row>97</xdr:row>
      <xdr:rowOff>145069</xdr:rowOff>
    </xdr:to>
    <xdr:sp macro="" textlink="">
      <xdr:nvSpPr>
        <xdr:cNvPr id="474" name="楕円 473"/>
        <xdr:cNvSpPr/>
      </xdr:nvSpPr>
      <xdr:spPr>
        <a:xfrm>
          <a:off x="10426700" y="166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2846</xdr:rowOff>
    </xdr:from>
    <xdr:ext cx="599010" cy="259045"/>
    <xdr:sp macro="" textlink="">
      <xdr:nvSpPr>
        <xdr:cNvPr id="475" name="土木費該当値テキスト"/>
        <xdr:cNvSpPr txBox="1"/>
      </xdr:nvSpPr>
      <xdr:spPr>
        <a:xfrm>
          <a:off x="10528300" y="1646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69579</xdr:rowOff>
    </xdr:from>
    <xdr:to>
      <xdr:col>50</xdr:col>
      <xdr:colOff>165100</xdr:colOff>
      <xdr:row>97</xdr:row>
      <xdr:rowOff>171179</xdr:rowOff>
    </xdr:to>
    <xdr:sp macro="" textlink="">
      <xdr:nvSpPr>
        <xdr:cNvPr id="476" name="楕円 475"/>
        <xdr:cNvSpPr/>
      </xdr:nvSpPr>
      <xdr:spPr>
        <a:xfrm>
          <a:off x="9588500" y="167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162306</xdr:rowOff>
    </xdr:from>
    <xdr:ext cx="599010" cy="259045"/>
    <xdr:sp macro="" textlink="">
      <xdr:nvSpPr>
        <xdr:cNvPr id="477" name="テキスト ボックス 476"/>
        <xdr:cNvSpPr txBox="1"/>
      </xdr:nvSpPr>
      <xdr:spPr>
        <a:xfrm>
          <a:off x="9339795" y="167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90472</xdr:rowOff>
    </xdr:from>
    <xdr:to>
      <xdr:col>46</xdr:col>
      <xdr:colOff>38100</xdr:colOff>
      <xdr:row>98</xdr:row>
      <xdr:rowOff>20622</xdr:rowOff>
    </xdr:to>
    <xdr:sp macro="" textlink="">
      <xdr:nvSpPr>
        <xdr:cNvPr id="478" name="楕円 477"/>
        <xdr:cNvSpPr/>
      </xdr:nvSpPr>
      <xdr:spPr>
        <a:xfrm>
          <a:off x="8699500" y="167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11749</xdr:rowOff>
    </xdr:from>
    <xdr:ext cx="534377" cy="259045"/>
    <xdr:sp macro="" textlink="">
      <xdr:nvSpPr>
        <xdr:cNvPr id="479" name="テキスト ボックス 478"/>
        <xdr:cNvSpPr txBox="1"/>
      </xdr:nvSpPr>
      <xdr:spPr>
        <a:xfrm>
          <a:off x="8483111" y="168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88111</xdr:rowOff>
    </xdr:from>
    <xdr:to>
      <xdr:col>41</xdr:col>
      <xdr:colOff>101600</xdr:colOff>
      <xdr:row>98</xdr:row>
      <xdr:rowOff>18261</xdr:rowOff>
    </xdr:to>
    <xdr:sp macro="" textlink="">
      <xdr:nvSpPr>
        <xdr:cNvPr id="480" name="楕円 479"/>
        <xdr:cNvSpPr/>
      </xdr:nvSpPr>
      <xdr:spPr>
        <a:xfrm>
          <a:off x="7810500" y="167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9388</xdr:rowOff>
    </xdr:from>
    <xdr:ext cx="599010" cy="259045"/>
    <xdr:sp macro="" textlink="">
      <xdr:nvSpPr>
        <xdr:cNvPr id="481" name="テキスト ボックス 480"/>
        <xdr:cNvSpPr txBox="1"/>
      </xdr:nvSpPr>
      <xdr:spPr>
        <a:xfrm>
          <a:off x="7561795" y="1681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85866</xdr:rowOff>
    </xdr:from>
    <xdr:to>
      <xdr:col>36</xdr:col>
      <xdr:colOff>165100</xdr:colOff>
      <xdr:row>98</xdr:row>
      <xdr:rowOff>16016</xdr:rowOff>
    </xdr:to>
    <xdr:sp macro="" textlink="">
      <xdr:nvSpPr>
        <xdr:cNvPr id="482" name="楕円 481"/>
        <xdr:cNvSpPr/>
      </xdr:nvSpPr>
      <xdr:spPr>
        <a:xfrm>
          <a:off x="6921500" y="167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32543</xdr:rowOff>
    </xdr:from>
    <xdr:ext cx="599010" cy="259045"/>
    <xdr:sp macro="" textlink="">
      <xdr:nvSpPr>
        <xdr:cNvPr id="483" name="テキスト ボックス 482"/>
        <xdr:cNvSpPr txBox="1"/>
      </xdr:nvSpPr>
      <xdr:spPr>
        <a:xfrm>
          <a:off x="6672795" y="164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123381</xdr:rowOff>
    </xdr:from>
    <xdr:to>
      <xdr:col>85</xdr:col>
      <xdr:colOff>127000</xdr:colOff>
      <xdr:row>38</xdr:row>
      <xdr:rowOff>132751</xdr:rowOff>
    </xdr:to>
    <xdr:cxnSp macro="">
      <xdr:nvCxnSpPr>
        <xdr:cNvPr id="514" name="直線コネクタ 513"/>
        <xdr:cNvCxnSpPr/>
      </xdr:nvCxnSpPr>
      <xdr:spPr>
        <a:xfrm>
          <a:off x="15481300" y="6638481"/>
          <a:ext cx="8382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123381</xdr:rowOff>
    </xdr:from>
    <xdr:to>
      <xdr:col>81</xdr:col>
      <xdr:colOff>50800</xdr:colOff>
      <xdr:row>38</xdr:row>
      <xdr:rowOff>153896</xdr:rowOff>
    </xdr:to>
    <xdr:cxnSp macro="">
      <xdr:nvCxnSpPr>
        <xdr:cNvPr id="517" name="直線コネクタ 516"/>
        <xdr:cNvCxnSpPr/>
      </xdr:nvCxnSpPr>
      <xdr:spPr>
        <a:xfrm flipV="1">
          <a:off x="14592300" y="6638481"/>
          <a:ext cx="889000" cy="3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149278</xdr:rowOff>
    </xdr:from>
    <xdr:to>
      <xdr:col>76</xdr:col>
      <xdr:colOff>114300</xdr:colOff>
      <xdr:row>38</xdr:row>
      <xdr:rowOff>153896</xdr:rowOff>
    </xdr:to>
    <xdr:cxnSp macro="">
      <xdr:nvCxnSpPr>
        <xdr:cNvPr id="520" name="直線コネクタ 519"/>
        <xdr:cNvCxnSpPr/>
      </xdr:nvCxnSpPr>
      <xdr:spPr>
        <a:xfrm>
          <a:off x="13703300" y="6664378"/>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39857</xdr:rowOff>
    </xdr:from>
    <xdr:to>
      <xdr:col>71</xdr:col>
      <xdr:colOff>177800</xdr:colOff>
      <xdr:row>38</xdr:row>
      <xdr:rowOff>149278</xdr:rowOff>
    </xdr:to>
    <xdr:cxnSp macro="">
      <xdr:nvCxnSpPr>
        <xdr:cNvPr id="523" name="直線コネクタ 522"/>
        <xdr:cNvCxnSpPr/>
      </xdr:nvCxnSpPr>
      <xdr:spPr>
        <a:xfrm>
          <a:off x="12814300" y="6554957"/>
          <a:ext cx="889000" cy="10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157265</xdr:rowOff>
    </xdr:from>
    <xdr:ext cx="534377" cy="259045"/>
    <xdr:sp macro="" textlink="">
      <xdr:nvSpPr>
        <xdr:cNvPr id="527" name="テキスト ボックス 526"/>
        <xdr:cNvSpPr txBox="1"/>
      </xdr:nvSpPr>
      <xdr:spPr>
        <a:xfrm>
          <a:off x="12547111" y="66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81951</xdr:rowOff>
    </xdr:from>
    <xdr:to>
      <xdr:col>85</xdr:col>
      <xdr:colOff>177800</xdr:colOff>
      <xdr:row>39</xdr:row>
      <xdr:rowOff>12101</xdr:rowOff>
    </xdr:to>
    <xdr:sp macro="" textlink="">
      <xdr:nvSpPr>
        <xdr:cNvPr id="533" name="楕円 532"/>
        <xdr:cNvSpPr/>
      </xdr:nvSpPr>
      <xdr:spPr>
        <a:xfrm>
          <a:off x="162687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72581</xdr:rowOff>
    </xdr:from>
    <xdr:to>
      <xdr:col>81</xdr:col>
      <xdr:colOff>101600</xdr:colOff>
      <xdr:row>39</xdr:row>
      <xdr:rowOff>2731</xdr:rowOff>
    </xdr:to>
    <xdr:sp macro="" textlink="">
      <xdr:nvSpPr>
        <xdr:cNvPr id="535" name="楕円 534"/>
        <xdr:cNvSpPr/>
      </xdr:nvSpPr>
      <xdr:spPr>
        <a:xfrm>
          <a:off x="15430500" y="65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165308</xdr:rowOff>
    </xdr:from>
    <xdr:ext cx="534377" cy="259045"/>
    <xdr:sp macro="" textlink="">
      <xdr:nvSpPr>
        <xdr:cNvPr id="536" name="テキスト ボックス 535"/>
        <xdr:cNvSpPr txBox="1"/>
      </xdr:nvSpPr>
      <xdr:spPr>
        <a:xfrm>
          <a:off x="15214111" y="66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103096</xdr:rowOff>
    </xdr:from>
    <xdr:to>
      <xdr:col>76</xdr:col>
      <xdr:colOff>165100</xdr:colOff>
      <xdr:row>39</xdr:row>
      <xdr:rowOff>33246</xdr:rowOff>
    </xdr:to>
    <xdr:sp macro="" textlink="">
      <xdr:nvSpPr>
        <xdr:cNvPr id="537" name="楕円 536"/>
        <xdr:cNvSpPr/>
      </xdr:nvSpPr>
      <xdr:spPr>
        <a:xfrm>
          <a:off x="14541500" y="66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24373</xdr:rowOff>
    </xdr:from>
    <xdr:ext cx="534377" cy="259045"/>
    <xdr:sp macro="" textlink="">
      <xdr:nvSpPr>
        <xdr:cNvPr id="538" name="テキスト ボックス 537"/>
        <xdr:cNvSpPr txBox="1"/>
      </xdr:nvSpPr>
      <xdr:spPr>
        <a:xfrm>
          <a:off x="14325111" y="67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98478</xdr:rowOff>
    </xdr:from>
    <xdr:to>
      <xdr:col>72</xdr:col>
      <xdr:colOff>38100</xdr:colOff>
      <xdr:row>39</xdr:row>
      <xdr:rowOff>28628</xdr:rowOff>
    </xdr:to>
    <xdr:sp macro="" textlink="">
      <xdr:nvSpPr>
        <xdr:cNvPr id="539" name="楕円 538"/>
        <xdr:cNvSpPr/>
      </xdr:nvSpPr>
      <xdr:spPr>
        <a:xfrm>
          <a:off x="13652500" y="66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19755</xdr:rowOff>
    </xdr:from>
    <xdr:ext cx="534377" cy="259045"/>
    <xdr:sp macro="" textlink="">
      <xdr:nvSpPr>
        <xdr:cNvPr id="540" name="テキスト ボックス 539"/>
        <xdr:cNvSpPr txBox="1"/>
      </xdr:nvSpPr>
      <xdr:spPr>
        <a:xfrm>
          <a:off x="13436111" y="67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160507</xdr:rowOff>
    </xdr:from>
    <xdr:to>
      <xdr:col>67</xdr:col>
      <xdr:colOff>101600</xdr:colOff>
      <xdr:row>38</xdr:row>
      <xdr:rowOff>90657</xdr:rowOff>
    </xdr:to>
    <xdr:sp macro="" textlink="">
      <xdr:nvSpPr>
        <xdr:cNvPr id="541" name="楕円 540"/>
        <xdr:cNvSpPr/>
      </xdr:nvSpPr>
      <xdr:spPr>
        <a:xfrm>
          <a:off x="12763500" y="65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107184</xdr:rowOff>
    </xdr:from>
    <xdr:ext cx="534377" cy="259045"/>
    <xdr:sp macro="" textlink="">
      <xdr:nvSpPr>
        <xdr:cNvPr id="542" name="テキスト ボックス 541"/>
        <xdr:cNvSpPr txBox="1"/>
      </xdr:nvSpPr>
      <xdr:spPr>
        <a:xfrm>
          <a:off x="12547111" y="6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101325</xdr:rowOff>
    </xdr:from>
    <xdr:to>
      <xdr:col>85</xdr:col>
      <xdr:colOff>127000</xdr:colOff>
      <xdr:row>57</xdr:row>
      <xdr:rowOff>129699</xdr:rowOff>
    </xdr:to>
    <xdr:cxnSp macro="">
      <xdr:nvCxnSpPr>
        <xdr:cNvPr id="569" name="直線コネクタ 568"/>
        <xdr:cNvCxnSpPr/>
      </xdr:nvCxnSpPr>
      <xdr:spPr>
        <a:xfrm flipV="1">
          <a:off x="15481300" y="9873975"/>
          <a:ext cx="8382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75833</xdr:rowOff>
    </xdr:from>
    <xdr:to>
      <xdr:col>81</xdr:col>
      <xdr:colOff>50800</xdr:colOff>
      <xdr:row>57</xdr:row>
      <xdr:rowOff>129699</xdr:rowOff>
    </xdr:to>
    <xdr:cxnSp macro="">
      <xdr:nvCxnSpPr>
        <xdr:cNvPr id="572" name="直線コネクタ 571"/>
        <xdr:cNvCxnSpPr/>
      </xdr:nvCxnSpPr>
      <xdr:spPr>
        <a:xfrm>
          <a:off x="14592300" y="9848483"/>
          <a:ext cx="889000" cy="5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75833</xdr:rowOff>
    </xdr:from>
    <xdr:to>
      <xdr:col>76</xdr:col>
      <xdr:colOff>114300</xdr:colOff>
      <xdr:row>57</xdr:row>
      <xdr:rowOff>121565</xdr:rowOff>
    </xdr:to>
    <xdr:cxnSp macro="">
      <xdr:nvCxnSpPr>
        <xdr:cNvPr id="575" name="直線コネクタ 574"/>
        <xdr:cNvCxnSpPr/>
      </xdr:nvCxnSpPr>
      <xdr:spPr>
        <a:xfrm flipV="1">
          <a:off x="13703300" y="9848483"/>
          <a:ext cx="889000" cy="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121565</xdr:rowOff>
    </xdr:from>
    <xdr:to>
      <xdr:col>71</xdr:col>
      <xdr:colOff>177800</xdr:colOff>
      <xdr:row>57</xdr:row>
      <xdr:rowOff>125709</xdr:rowOff>
    </xdr:to>
    <xdr:cxnSp macro="">
      <xdr:nvCxnSpPr>
        <xdr:cNvPr id="578" name="直線コネクタ 577"/>
        <xdr:cNvCxnSpPr/>
      </xdr:nvCxnSpPr>
      <xdr:spPr>
        <a:xfrm flipV="1">
          <a:off x="12814300" y="9894215"/>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164713</xdr:rowOff>
    </xdr:from>
    <xdr:ext cx="534377" cy="259045"/>
    <xdr:sp macro="" textlink="">
      <xdr:nvSpPr>
        <xdr:cNvPr id="582" name="テキスト ボックス 581"/>
        <xdr:cNvSpPr txBox="1"/>
      </xdr:nvSpPr>
      <xdr:spPr>
        <a:xfrm>
          <a:off x="12547111" y="9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50525</xdr:rowOff>
    </xdr:from>
    <xdr:to>
      <xdr:col>85</xdr:col>
      <xdr:colOff>177800</xdr:colOff>
      <xdr:row>57</xdr:row>
      <xdr:rowOff>152125</xdr:rowOff>
    </xdr:to>
    <xdr:sp macro="" textlink="">
      <xdr:nvSpPr>
        <xdr:cNvPr id="588" name="楕円 587"/>
        <xdr:cNvSpPr/>
      </xdr:nvSpPr>
      <xdr:spPr>
        <a:xfrm>
          <a:off x="16268700" y="98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28952</xdr:rowOff>
    </xdr:from>
    <xdr:ext cx="534377" cy="259045"/>
    <xdr:sp macro="" textlink="">
      <xdr:nvSpPr>
        <xdr:cNvPr id="589" name="教育費該当値テキスト"/>
        <xdr:cNvSpPr txBox="1"/>
      </xdr:nvSpPr>
      <xdr:spPr>
        <a:xfrm>
          <a:off x="16370300" y="98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78899</xdr:rowOff>
    </xdr:from>
    <xdr:to>
      <xdr:col>81</xdr:col>
      <xdr:colOff>101600</xdr:colOff>
      <xdr:row>58</xdr:row>
      <xdr:rowOff>9049</xdr:rowOff>
    </xdr:to>
    <xdr:sp macro="" textlink="">
      <xdr:nvSpPr>
        <xdr:cNvPr id="590" name="楕円 589"/>
        <xdr:cNvSpPr/>
      </xdr:nvSpPr>
      <xdr:spPr>
        <a:xfrm>
          <a:off x="15430500" y="98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176</xdr:rowOff>
    </xdr:from>
    <xdr:ext cx="534377" cy="259045"/>
    <xdr:sp macro="" textlink="">
      <xdr:nvSpPr>
        <xdr:cNvPr id="591" name="テキスト ボックス 590"/>
        <xdr:cNvSpPr txBox="1"/>
      </xdr:nvSpPr>
      <xdr:spPr>
        <a:xfrm>
          <a:off x="15214111" y="99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25033</xdr:rowOff>
    </xdr:from>
    <xdr:to>
      <xdr:col>76</xdr:col>
      <xdr:colOff>165100</xdr:colOff>
      <xdr:row>57</xdr:row>
      <xdr:rowOff>126633</xdr:rowOff>
    </xdr:to>
    <xdr:sp macro="" textlink="">
      <xdr:nvSpPr>
        <xdr:cNvPr id="592" name="楕円 591"/>
        <xdr:cNvSpPr/>
      </xdr:nvSpPr>
      <xdr:spPr>
        <a:xfrm>
          <a:off x="14541500" y="97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117760</xdr:rowOff>
    </xdr:from>
    <xdr:ext cx="599010" cy="259045"/>
    <xdr:sp macro="" textlink="">
      <xdr:nvSpPr>
        <xdr:cNvPr id="593" name="テキスト ボックス 592"/>
        <xdr:cNvSpPr txBox="1"/>
      </xdr:nvSpPr>
      <xdr:spPr>
        <a:xfrm>
          <a:off x="14292795" y="989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70765</xdr:rowOff>
    </xdr:from>
    <xdr:to>
      <xdr:col>72</xdr:col>
      <xdr:colOff>38100</xdr:colOff>
      <xdr:row>58</xdr:row>
      <xdr:rowOff>915</xdr:rowOff>
    </xdr:to>
    <xdr:sp macro="" textlink="">
      <xdr:nvSpPr>
        <xdr:cNvPr id="594" name="楕円 593"/>
        <xdr:cNvSpPr/>
      </xdr:nvSpPr>
      <xdr:spPr>
        <a:xfrm>
          <a:off x="13652500" y="9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163492</xdr:rowOff>
    </xdr:from>
    <xdr:ext cx="534377" cy="259045"/>
    <xdr:sp macro="" textlink="">
      <xdr:nvSpPr>
        <xdr:cNvPr id="595" name="テキスト ボックス 594"/>
        <xdr:cNvSpPr txBox="1"/>
      </xdr:nvSpPr>
      <xdr:spPr>
        <a:xfrm>
          <a:off x="13436111" y="99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74909</xdr:rowOff>
    </xdr:from>
    <xdr:to>
      <xdr:col>67</xdr:col>
      <xdr:colOff>101600</xdr:colOff>
      <xdr:row>58</xdr:row>
      <xdr:rowOff>5059</xdr:rowOff>
    </xdr:to>
    <xdr:sp macro="" textlink="">
      <xdr:nvSpPr>
        <xdr:cNvPr id="596" name="楕円 595"/>
        <xdr:cNvSpPr/>
      </xdr:nvSpPr>
      <xdr:spPr>
        <a:xfrm>
          <a:off x="12763500" y="9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167636</xdr:rowOff>
    </xdr:from>
    <xdr:ext cx="534377" cy="259045"/>
    <xdr:sp macro="" textlink="">
      <xdr:nvSpPr>
        <xdr:cNvPr id="597" name="テキスト ボックス 596"/>
        <xdr:cNvSpPr txBox="1"/>
      </xdr:nvSpPr>
      <xdr:spPr>
        <a:xfrm>
          <a:off x="12547111" y="9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30181</xdr:rowOff>
    </xdr:from>
    <xdr:to>
      <xdr:col>85</xdr:col>
      <xdr:colOff>127000</xdr:colOff>
      <xdr:row>79</xdr:row>
      <xdr:rowOff>41318</xdr:rowOff>
    </xdr:to>
    <xdr:cxnSp macro="">
      <xdr:nvCxnSpPr>
        <xdr:cNvPr id="626" name="直線コネクタ 625"/>
        <xdr:cNvCxnSpPr/>
      </xdr:nvCxnSpPr>
      <xdr:spPr>
        <a:xfrm flipV="1">
          <a:off x="15481300" y="13574731"/>
          <a:ext cx="8382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41318</xdr:rowOff>
    </xdr:from>
    <xdr:to>
      <xdr:col>81</xdr:col>
      <xdr:colOff>50800</xdr:colOff>
      <xdr:row>79</xdr:row>
      <xdr:rowOff>43174</xdr:rowOff>
    </xdr:to>
    <xdr:cxnSp macro="">
      <xdr:nvCxnSpPr>
        <xdr:cNvPr id="629" name="直線コネクタ 628"/>
        <xdr:cNvCxnSpPr/>
      </xdr:nvCxnSpPr>
      <xdr:spPr>
        <a:xfrm flipV="1">
          <a:off x="14592300" y="13585868"/>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35913</xdr:rowOff>
    </xdr:from>
    <xdr:to>
      <xdr:col>76</xdr:col>
      <xdr:colOff>114300</xdr:colOff>
      <xdr:row>79</xdr:row>
      <xdr:rowOff>43174</xdr:rowOff>
    </xdr:to>
    <xdr:cxnSp macro="">
      <xdr:nvCxnSpPr>
        <xdr:cNvPr id="632" name="直線コネクタ 631"/>
        <xdr:cNvCxnSpPr/>
      </xdr:nvCxnSpPr>
      <xdr:spPr>
        <a:xfrm>
          <a:off x="13703300" y="13580463"/>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29355</xdr:rowOff>
    </xdr:from>
    <xdr:to>
      <xdr:col>71</xdr:col>
      <xdr:colOff>177800</xdr:colOff>
      <xdr:row>79</xdr:row>
      <xdr:rowOff>35913</xdr:rowOff>
    </xdr:to>
    <xdr:cxnSp macro="">
      <xdr:nvCxnSpPr>
        <xdr:cNvPr id="635" name="直線コネクタ 634"/>
        <xdr:cNvCxnSpPr/>
      </xdr:nvCxnSpPr>
      <xdr:spPr>
        <a:xfrm>
          <a:off x="12814300" y="13573905"/>
          <a:ext cx="889000" cy="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87118</xdr:rowOff>
    </xdr:from>
    <xdr:ext cx="469744" cy="259045"/>
    <xdr:sp macro="" textlink="">
      <xdr:nvSpPr>
        <xdr:cNvPr id="639" name="テキスト ボックス 638"/>
        <xdr:cNvSpPr txBox="1"/>
      </xdr:nvSpPr>
      <xdr:spPr>
        <a:xfrm>
          <a:off x="12579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150831</xdr:rowOff>
    </xdr:from>
    <xdr:to>
      <xdr:col>85</xdr:col>
      <xdr:colOff>177800</xdr:colOff>
      <xdr:row>79</xdr:row>
      <xdr:rowOff>80981</xdr:rowOff>
    </xdr:to>
    <xdr:sp macro="" textlink="">
      <xdr:nvSpPr>
        <xdr:cNvPr id="645" name="楕円 644"/>
        <xdr:cNvSpPr/>
      </xdr:nvSpPr>
      <xdr:spPr>
        <a:xfrm>
          <a:off x="16268700" y="135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161968</xdr:rowOff>
    </xdr:from>
    <xdr:to>
      <xdr:col>81</xdr:col>
      <xdr:colOff>101600</xdr:colOff>
      <xdr:row>79</xdr:row>
      <xdr:rowOff>92118</xdr:rowOff>
    </xdr:to>
    <xdr:sp macro="" textlink="">
      <xdr:nvSpPr>
        <xdr:cNvPr id="647" name="楕円 646"/>
        <xdr:cNvSpPr/>
      </xdr:nvSpPr>
      <xdr:spPr>
        <a:xfrm>
          <a:off x="15430500" y="135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83245</xdr:rowOff>
    </xdr:from>
    <xdr:ext cx="378565" cy="259045"/>
    <xdr:sp macro="" textlink="">
      <xdr:nvSpPr>
        <xdr:cNvPr id="648" name="テキスト ボックス 647"/>
        <xdr:cNvSpPr txBox="1"/>
      </xdr:nvSpPr>
      <xdr:spPr>
        <a:xfrm>
          <a:off x="15292017" y="1362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163824</xdr:rowOff>
    </xdr:from>
    <xdr:to>
      <xdr:col>76</xdr:col>
      <xdr:colOff>165100</xdr:colOff>
      <xdr:row>79</xdr:row>
      <xdr:rowOff>93974</xdr:rowOff>
    </xdr:to>
    <xdr:sp macro="" textlink="">
      <xdr:nvSpPr>
        <xdr:cNvPr id="649" name="楕円 648"/>
        <xdr:cNvSpPr/>
      </xdr:nvSpPr>
      <xdr:spPr>
        <a:xfrm>
          <a:off x="14541500" y="13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85101</xdr:rowOff>
    </xdr:from>
    <xdr:ext cx="378565" cy="259045"/>
    <xdr:sp macro="" textlink="">
      <xdr:nvSpPr>
        <xdr:cNvPr id="650" name="テキスト ボックス 649"/>
        <xdr:cNvSpPr txBox="1"/>
      </xdr:nvSpPr>
      <xdr:spPr>
        <a:xfrm>
          <a:off x="14403017" y="1362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156563</xdr:rowOff>
    </xdr:from>
    <xdr:to>
      <xdr:col>72</xdr:col>
      <xdr:colOff>38100</xdr:colOff>
      <xdr:row>79</xdr:row>
      <xdr:rowOff>86713</xdr:rowOff>
    </xdr:to>
    <xdr:sp macro="" textlink="">
      <xdr:nvSpPr>
        <xdr:cNvPr id="651" name="楕円 650"/>
        <xdr:cNvSpPr/>
      </xdr:nvSpPr>
      <xdr:spPr>
        <a:xfrm>
          <a:off x="13652500" y="135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77840</xdr:rowOff>
    </xdr:from>
    <xdr:ext cx="469744" cy="259045"/>
    <xdr:sp macro="" textlink="">
      <xdr:nvSpPr>
        <xdr:cNvPr id="652" name="テキスト ボックス 651"/>
        <xdr:cNvSpPr txBox="1"/>
      </xdr:nvSpPr>
      <xdr:spPr>
        <a:xfrm>
          <a:off x="13468428" y="136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150005</xdr:rowOff>
    </xdr:from>
    <xdr:to>
      <xdr:col>67</xdr:col>
      <xdr:colOff>101600</xdr:colOff>
      <xdr:row>79</xdr:row>
      <xdr:rowOff>80155</xdr:rowOff>
    </xdr:to>
    <xdr:sp macro="" textlink="">
      <xdr:nvSpPr>
        <xdr:cNvPr id="653" name="楕円 652"/>
        <xdr:cNvSpPr/>
      </xdr:nvSpPr>
      <xdr:spPr>
        <a:xfrm>
          <a:off x="12763500" y="135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71282</xdr:rowOff>
    </xdr:from>
    <xdr:ext cx="469744" cy="259045"/>
    <xdr:sp macro="" textlink="">
      <xdr:nvSpPr>
        <xdr:cNvPr id="654" name="テキスト ボックス 653"/>
        <xdr:cNvSpPr txBox="1"/>
      </xdr:nvSpPr>
      <xdr:spPr>
        <a:xfrm>
          <a:off x="12579428" y="1361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70149</xdr:rowOff>
    </xdr:from>
    <xdr:to>
      <xdr:col>85</xdr:col>
      <xdr:colOff>127000</xdr:colOff>
      <xdr:row>97</xdr:row>
      <xdr:rowOff>71935</xdr:rowOff>
    </xdr:to>
    <xdr:cxnSp macro="">
      <xdr:nvCxnSpPr>
        <xdr:cNvPr id="683" name="直線コネクタ 682"/>
        <xdr:cNvCxnSpPr/>
      </xdr:nvCxnSpPr>
      <xdr:spPr>
        <a:xfrm flipV="1">
          <a:off x="15481300" y="16700799"/>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71935</xdr:rowOff>
    </xdr:from>
    <xdr:to>
      <xdr:col>81</xdr:col>
      <xdr:colOff>50800</xdr:colOff>
      <xdr:row>97</xdr:row>
      <xdr:rowOff>77882</xdr:rowOff>
    </xdr:to>
    <xdr:cxnSp macro="">
      <xdr:nvCxnSpPr>
        <xdr:cNvPr id="686" name="直線コネクタ 685"/>
        <xdr:cNvCxnSpPr/>
      </xdr:nvCxnSpPr>
      <xdr:spPr>
        <a:xfrm flipV="1">
          <a:off x="14592300" y="16702585"/>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71946</xdr:rowOff>
    </xdr:from>
    <xdr:to>
      <xdr:col>76</xdr:col>
      <xdr:colOff>114300</xdr:colOff>
      <xdr:row>97</xdr:row>
      <xdr:rowOff>77882</xdr:rowOff>
    </xdr:to>
    <xdr:cxnSp macro="">
      <xdr:nvCxnSpPr>
        <xdr:cNvPr id="689" name="直線コネクタ 688"/>
        <xdr:cNvCxnSpPr/>
      </xdr:nvCxnSpPr>
      <xdr:spPr>
        <a:xfrm>
          <a:off x="13703300" y="16702596"/>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57428</xdr:rowOff>
    </xdr:from>
    <xdr:to>
      <xdr:col>71</xdr:col>
      <xdr:colOff>177800</xdr:colOff>
      <xdr:row>97</xdr:row>
      <xdr:rowOff>71946</xdr:rowOff>
    </xdr:to>
    <xdr:cxnSp macro="">
      <xdr:nvCxnSpPr>
        <xdr:cNvPr id="692" name="直線コネクタ 691"/>
        <xdr:cNvCxnSpPr/>
      </xdr:nvCxnSpPr>
      <xdr:spPr>
        <a:xfrm>
          <a:off x="12814300" y="16688078"/>
          <a:ext cx="889000" cy="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6" name="テキスト ボックス 695"/>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19349</xdr:rowOff>
    </xdr:from>
    <xdr:to>
      <xdr:col>85</xdr:col>
      <xdr:colOff>177800</xdr:colOff>
      <xdr:row>97</xdr:row>
      <xdr:rowOff>120949</xdr:rowOff>
    </xdr:to>
    <xdr:sp macro="" textlink="">
      <xdr:nvSpPr>
        <xdr:cNvPr id="702" name="楕円 701"/>
        <xdr:cNvSpPr/>
      </xdr:nvSpPr>
      <xdr:spPr>
        <a:xfrm>
          <a:off x="16268700" y="166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42226</xdr:rowOff>
    </xdr:from>
    <xdr:ext cx="599010" cy="259045"/>
    <xdr:sp macro="" textlink="">
      <xdr:nvSpPr>
        <xdr:cNvPr id="703" name="公債費該当値テキスト"/>
        <xdr:cNvSpPr txBox="1"/>
      </xdr:nvSpPr>
      <xdr:spPr>
        <a:xfrm>
          <a:off x="16370300" y="1650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21135</xdr:rowOff>
    </xdr:from>
    <xdr:to>
      <xdr:col>81</xdr:col>
      <xdr:colOff>101600</xdr:colOff>
      <xdr:row>97</xdr:row>
      <xdr:rowOff>122735</xdr:rowOff>
    </xdr:to>
    <xdr:sp macro="" textlink="">
      <xdr:nvSpPr>
        <xdr:cNvPr id="704" name="楕円 703"/>
        <xdr:cNvSpPr/>
      </xdr:nvSpPr>
      <xdr:spPr>
        <a:xfrm>
          <a:off x="15430500" y="166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139262</xdr:rowOff>
    </xdr:from>
    <xdr:ext cx="599010" cy="259045"/>
    <xdr:sp macro="" textlink="">
      <xdr:nvSpPr>
        <xdr:cNvPr id="705" name="テキスト ボックス 704"/>
        <xdr:cNvSpPr txBox="1"/>
      </xdr:nvSpPr>
      <xdr:spPr>
        <a:xfrm>
          <a:off x="15181795" y="1642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27082</xdr:rowOff>
    </xdr:from>
    <xdr:to>
      <xdr:col>76</xdr:col>
      <xdr:colOff>165100</xdr:colOff>
      <xdr:row>97</xdr:row>
      <xdr:rowOff>128682</xdr:rowOff>
    </xdr:to>
    <xdr:sp macro="" textlink="">
      <xdr:nvSpPr>
        <xdr:cNvPr id="706" name="楕円 705"/>
        <xdr:cNvSpPr/>
      </xdr:nvSpPr>
      <xdr:spPr>
        <a:xfrm>
          <a:off x="14541500" y="166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145209</xdr:rowOff>
    </xdr:from>
    <xdr:ext cx="599010" cy="259045"/>
    <xdr:sp macro="" textlink="">
      <xdr:nvSpPr>
        <xdr:cNvPr id="707" name="テキスト ボックス 706"/>
        <xdr:cNvSpPr txBox="1"/>
      </xdr:nvSpPr>
      <xdr:spPr>
        <a:xfrm>
          <a:off x="14292795" y="1643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21146</xdr:rowOff>
    </xdr:from>
    <xdr:to>
      <xdr:col>72</xdr:col>
      <xdr:colOff>38100</xdr:colOff>
      <xdr:row>97</xdr:row>
      <xdr:rowOff>122746</xdr:rowOff>
    </xdr:to>
    <xdr:sp macro="" textlink="">
      <xdr:nvSpPr>
        <xdr:cNvPr id="708" name="楕円 707"/>
        <xdr:cNvSpPr/>
      </xdr:nvSpPr>
      <xdr:spPr>
        <a:xfrm>
          <a:off x="13652500" y="166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139273</xdr:rowOff>
    </xdr:from>
    <xdr:ext cx="599010" cy="259045"/>
    <xdr:sp macro="" textlink="">
      <xdr:nvSpPr>
        <xdr:cNvPr id="709" name="テキスト ボックス 708"/>
        <xdr:cNvSpPr txBox="1"/>
      </xdr:nvSpPr>
      <xdr:spPr>
        <a:xfrm>
          <a:off x="13403795" y="1642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6628</xdr:rowOff>
    </xdr:from>
    <xdr:to>
      <xdr:col>67</xdr:col>
      <xdr:colOff>101600</xdr:colOff>
      <xdr:row>97</xdr:row>
      <xdr:rowOff>108228</xdr:rowOff>
    </xdr:to>
    <xdr:sp macro="" textlink="">
      <xdr:nvSpPr>
        <xdr:cNvPr id="710" name="楕円 709"/>
        <xdr:cNvSpPr/>
      </xdr:nvSpPr>
      <xdr:spPr>
        <a:xfrm>
          <a:off x="12763500" y="166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124755</xdr:rowOff>
    </xdr:from>
    <xdr:ext cx="599010" cy="259045"/>
    <xdr:sp macro="" textlink="">
      <xdr:nvSpPr>
        <xdr:cNvPr id="711" name="テキスト ボックス 710"/>
        <xdr:cNvSpPr txBox="1"/>
      </xdr:nvSpPr>
      <xdr:spPr>
        <a:xfrm>
          <a:off x="12514795" y="164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166,510</a:t>
          </a:r>
          <a:r>
            <a:rPr kumimoji="1" lang="ja-JP" altLang="ja-JP" sz="1100">
              <a:solidFill>
                <a:schemeClr val="dk1"/>
              </a:solidFill>
              <a:effectLst/>
              <a:latin typeface="+mn-lt"/>
              <a:ea typeface="+mn-ea"/>
              <a:cs typeface="+mn-cs"/>
            </a:rPr>
            <a:t>円となっており、過去に実施した大型事業の影響で地方債残高が膨らんでいたが、投資的事業の抑制を図り、新規地方債の発行を計画的に行い縮減に努めている。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財政運営プランに基づく財政運営を行い、実質収支額は継続的に黒字を確保しているものの縮小</a:t>
          </a:r>
          <a:r>
            <a:rPr kumimoji="1" lang="ja-JP" altLang="en-US" sz="1100">
              <a:solidFill>
                <a:schemeClr val="dk1"/>
              </a:solidFill>
              <a:effectLst/>
              <a:latin typeface="+mn-lt"/>
              <a:ea typeface="+mn-ea"/>
              <a:cs typeface="+mn-cs"/>
            </a:rPr>
            <a:t>傾向であり</a:t>
          </a:r>
          <a:r>
            <a:rPr kumimoji="1" lang="ja-JP" altLang="ja-JP" sz="1100">
              <a:solidFill>
                <a:schemeClr val="dk1"/>
              </a:solidFill>
              <a:effectLst/>
              <a:latin typeface="+mn-lt"/>
              <a:ea typeface="+mn-ea"/>
              <a:cs typeface="+mn-cs"/>
            </a:rPr>
            <a:t>、実質単年度収支も</a:t>
          </a:r>
          <a:r>
            <a:rPr kumimoji="1" lang="ja-JP" altLang="en-US" sz="1100">
              <a:solidFill>
                <a:schemeClr val="dk1"/>
              </a:solidFill>
              <a:effectLst/>
              <a:latin typeface="+mn-lt"/>
              <a:ea typeface="+mn-ea"/>
              <a:cs typeface="+mn-cs"/>
            </a:rPr>
            <a:t>わずかに</a:t>
          </a:r>
          <a:r>
            <a:rPr kumimoji="1" lang="ja-JP" altLang="ja-JP" sz="1100">
              <a:solidFill>
                <a:schemeClr val="dk1"/>
              </a:solidFill>
              <a:effectLst/>
              <a:latin typeface="+mn-lt"/>
              <a:ea typeface="+mn-ea"/>
              <a:cs typeface="+mn-cs"/>
            </a:rPr>
            <a:t>マイナスとなった。</a:t>
          </a:r>
          <a:endParaRPr lang="ja-JP" altLang="ja-JP" sz="1400">
            <a:effectLst/>
          </a:endParaRPr>
        </a:p>
        <a:p>
          <a:r>
            <a:rPr kumimoji="1" lang="ja-JP" altLang="ja-JP" sz="1100">
              <a:solidFill>
                <a:schemeClr val="dk1"/>
              </a:solidFill>
              <a:effectLst/>
              <a:latin typeface="+mn-lt"/>
              <a:ea typeface="+mn-ea"/>
              <a:cs typeface="+mn-cs"/>
            </a:rPr>
            <a:t>財政調整基金残高は、前年度決算剰余金の積立てに伴い、標準財政規模比は</a:t>
          </a:r>
          <a:r>
            <a:rPr kumimoji="1" lang="en-US" altLang="ja-JP" sz="1100">
              <a:solidFill>
                <a:schemeClr val="dk1"/>
              </a:solidFill>
              <a:effectLst/>
              <a:latin typeface="+mn-lt"/>
              <a:ea typeface="+mn-ea"/>
              <a:cs typeface="+mn-cs"/>
            </a:rPr>
            <a:t>64.45%</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一般会計については、</a:t>
          </a:r>
          <a:r>
            <a:rPr kumimoji="1" lang="ja-JP" altLang="en-US" sz="1100">
              <a:solidFill>
                <a:sysClr val="windowText" lastClr="000000"/>
              </a:solidFill>
              <a:effectLst/>
              <a:latin typeface="+mn-lt"/>
              <a:ea typeface="+mn-ea"/>
              <a:cs typeface="+mn-cs"/>
            </a:rPr>
            <a:t>標準財政規模比</a:t>
          </a:r>
          <a:r>
            <a:rPr kumimoji="1" lang="en-US" altLang="ja-JP" sz="1100">
              <a:solidFill>
                <a:sysClr val="windowText" lastClr="000000"/>
              </a:solidFill>
              <a:effectLst/>
              <a:latin typeface="+mn-lt"/>
              <a:ea typeface="+mn-ea"/>
              <a:cs typeface="+mn-cs"/>
            </a:rPr>
            <a:t>3.20</a:t>
          </a:r>
          <a:r>
            <a:rPr kumimoji="1" lang="ja-JP" altLang="en-US" sz="1100">
              <a:solidFill>
                <a:sysClr val="windowText" lastClr="000000"/>
              </a:solidFill>
              <a:effectLst/>
              <a:latin typeface="+mn-lt"/>
              <a:ea typeface="+mn-ea"/>
              <a:cs typeface="+mn-cs"/>
            </a:rPr>
            <a:t>％で前年度と比較し横ばいとなった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水道事業会計</a:t>
          </a:r>
          <a:r>
            <a:rPr kumimoji="1" lang="ja-JP" altLang="en-US" sz="1100">
              <a:solidFill>
                <a:sysClr val="windowText" lastClr="000000"/>
              </a:solidFill>
              <a:effectLst/>
              <a:latin typeface="+mn-lt"/>
              <a:ea typeface="+mn-ea"/>
              <a:cs typeface="+mn-cs"/>
            </a:rPr>
            <a:t>は流動負債のうち未払金が増加したため</a:t>
          </a:r>
          <a:r>
            <a:rPr kumimoji="1" lang="en-US" altLang="ja-JP" sz="1100">
              <a:solidFill>
                <a:sysClr val="windowText" lastClr="000000"/>
              </a:solidFill>
              <a:effectLst/>
              <a:latin typeface="+mn-lt"/>
              <a:ea typeface="+mn-ea"/>
              <a:cs typeface="+mn-cs"/>
            </a:rPr>
            <a:t>0.54</a:t>
          </a:r>
          <a:r>
            <a:rPr kumimoji="1" lang="ja-JP" altLang="en-US" sz="1100">
              <a:solidFill>
                <a:sysClr val="windowText" lastClr="000000"/>
              </a:solidFill>
              <a:effectLst/>
              <a:latin typeface="+mn-lt"/>
              <a:ea typeface="+mn-ea"/>
              <a:cs typeface="+mn-cs"/>
            </a:rPr>
            <a:t>％の減少。</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簡易水道事業会計は、給水収益は減少しているものの経費節減により横ばい。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砕石事業会計は流動資産</a:t>
          </a:r>
          <a:r>
            <a:rPr kumimoji="1" lang="ja-JP" altLang="en-US" sz="1100">
              <a:solidFill>
                <a:sysClr val="windowText" lastClr="000000"/>
              </a:solidFill>
              <a:effectLst/>
              <a:latin typeface="+mn-lt"/>
              <a:ea typeface="+mn-ea"/>
              <a:cs typeface="+mn-cs"/>
            </a:rPr>
            <a:t>うち貯蔵品</a:t>
          </a:r>
          <a:r>
            <a:rPr kumimoji="1" lang="ja-JP" altLang="ja-JP" sz="1100">
              <a:solidFill>
                <a:sysClr val="windowText" lastClr="000000"/>
              </a:solidFill>
              <a:effectLst/>
              <a:latin typeface="+mn-lt"/>
              <a:ea typeface="+mn-ea"/>
              <a:cs typeface="+mn-cs"/>
            </a:rPr>
            <a:t>の減少により微減。</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国民健康保険特別会計をはじめとするその他の会計については、一般会計からの繰入金で財政運営を行っていることから１％前後で推移している。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般会計については、今後も歳出抑制、人件費の適正化、地方債現在高の縮減に努め、各企業会計及び特別会計においても、繰出金を最小限に留めるため独立採算制を基本とした経営改善や経費圧縮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5021037</v>
      </c>
      <c r="BO4" s="423"/>
      <c r="BP4" s="423"/>
      <c r="BQ4" s="423"/>
      <c r="BR4" s="423"/>
      <c r="BS4" s="423"/>
      <c r="BT4" s="423"/>
      <c r="BU4" s="424"/>
      <c r="BV4" s="422">
        <v>5161383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3.2</v>
      </c>
      <c r="CU4" s="604"/>
      <c r="CV4" s="604"/>
      <c r="CW4" s="604"/>
      <c r="CX4" s="604"/>
      <c r="CY4" s="604"/>
      <c r="CZ4" s="604"/>
      <c r="DA4" s="605"/>
      <c r="DB4" s="603">
        <v>3.3</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4922099</v>
      </c>
      <c r="BO5" s="428"/>
      <c r="BP5" s="428"/>
      <c r="BQ5" s="428"/>
      <c r="BR5" s="428"/>
      <c r="BS5" s="428"/>
      <c r="BT5" s="428"/>
      <c r="BU5" s="429"/>
      <c r="BV5" s="427">
        <v>5055724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90.3</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98938</v>
      </c>
      <c r="BO6" s="428"/>
      <c r="BP6" s="428"/>
      <c r="BQ6" s="428"/>
      <c r="BR6" s="428"/>
      <c r="BS6" s="428"/>
      <c r="BT6" s="428"/>
      <c r="BU6" s="429"/>
      <c r="BV6" s="427">
        <v>105659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93.7</v>
      </c>
      <c r="CU6" s="578"/>
      <c r="CV6" s="578"/>
      <c r="CW6" s="578"/>
      <c r="CX6" s="578"/>
      <c r="CY6" s="578"/>
      <c r="CZ6" s="578"/>
      <c r="DA6" s="579"/>
      <c r="DB6" s="577">
        <v>91.3</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7717</v>
      </c>
      <c r="BO7" s="428"/>
      <c r="BP7" s="428"/>
      <c r="BQ7" s="428"/>
      <c r="BR7" s="428"/>
      <c r="BS7" s="428"/>
      <c r="BT7" s="428"/>
      <c r="BU7" s="429"/>
      <c r="BV7" s="427">
        <v>9558</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2845683</v>
      </c>
      <c r="CU7" s="428"/>
      <c r="CV7" s="428"/>
      <c r="CW7" s="428"/>
      <c r="CX7" s="428"/>
      <c r="CY7" s="428"/>
      <c r="CZ7" s="428"/>
      <c r="DA7" s="429"/>
      <c r="DB7" s="427">
        <v>2951213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91221</v>
      </c>
      <c r="BO8" s="428"/>
      <c r="BP8" s="428"/>
      <c r="BQ8" s="428"/>
      <c r="BR8" s="428"/>
      <c r="BS8" s="428"/>
      <c r="BT8" s="428"/>
      <c r="BU8" s="429"/>
      <c r="BV8" s="427">
        <v>96101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0.15</v>
      </c>
      <c r="CU8" s="541"/>
      <c r="CV8" s="541"/>
      <c r="CW8" s="541"/>
      <c r="CX8" s="541"/>
      <c r="CY8" s="541"/>
      <c r="CZ8" s="541"/>
      <c r="DA8" s="542"/>
      <c r="DB8" s="540">
        <v>0.14000000000000001</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4497</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-4880</v>
      </c>
      <c r="BO9" s="428"/>
      <c r="BP9" s="428"/>
      <c r="BQ9" s="428"/>
      <c r="BR9" s="428"/>
      <c r="BS9" s="428"/>
      <c r="BT9" s="428"/>
      <c r="BU9" s="429"/>
      <c r="BV9" s="427">
        <v>-77616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19.399999999999999</v>
      </c>
      <c r="CU9" s="398"/>
      <c r="CV9" s="398"/>
      <c r="CW9" s="398"/>
      <c r="CX9" s="398"/>
      <c r="CY9" s="398"/>
      <c r="CZ9" s="398"/>
      <c r="DA9" s="399"/>
      <c r="DB9" s="397">
        <v>19.3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5078</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181</v>
      </c>
      <c r="BO10" s="428"/>
      <c r="BP10" s="428"/>
      <c r="BQ10" s="428"/>
      <c r="BR10" s="428"/>
      <c r="BS10" s="428"/>
      <c r="BT10" s="428"/>
      <c r="BU10" s="429"/>
      <c r="BV10" s="427">
        <v>173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4339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4262</v>
      </c>
      <c r="S13" s="531"/>
      <c r="T13" s="531"/>
      <c r="U13" s="531"/>
      <c r="V13" s="532"/>
      <c r="W13" s="518" t="s">
        <v>139</v>
      </c>
      <c r="X13" s="440"/>
      <c r="Y13" s="440"/>
      <c r="Z13" s="440"/>
      <c r="AA13" s="440"/>
      <c r="AB13" s="441"/>
      <c r="AC13" s="403">
        <v>505</v>
      </c>
      <c r="AD13" s="404"/>
      <c r="AE13" s="404"/>
      <c r="AF13" s="404"/>
      <c r="AG13" s="405"/>
      <c r="AH13" s="403">
        <v>500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-4699</v>
      </c>
      <c r="BO13" s="428"/>
      <c r="BP13" s="428"/>
      <c r="BQ13" s="428"/>
      <c r="BR13" s="428"/>
      <c r="BS13" s="428"/>
      <c r="BT13" s="428"/>
      <c r="BU13" s="429"/>
      <c r="BV13" s="427">
        <v>-77443</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10.9</v>
      </c>
      <c r="CU13" s="398"/>
      <c r="CV13" s="398"/>
      <c r="CW13" s="398"/>
      <c r="CX13" s="398"/>
      <c r="CY13" s="398"/>
      <c r="CZ13" s="398"/>
      <c r="DA13" s="399"/>
      <c r="DB13" s="397">
        <v>10.9</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4435</v>
      </c>
      <c r="S14" s="531"/>
      <c r="T14" s="531"/>
      <c r="U14" s="531"/>
      <c r="V14" s="532"/>
      <c r="W14" s="533"/>
      <c r="X14" s="443"/>
      <c r="Y14" s="443"/>
      <c r="Z14" s="443"/>
      <c r="AA14" s="443"/>
      <c r="AB14" s="444"/>
      <c r="AC14" s="523">
        <v>23.3</v>
      </c>
      <c r="AD14" s="524"/>
      <c r="AE14" s="524"/>
      <c r="AF14" s="524"/>
      <c r="AG14" s="525"/>
      <c r="AH14" s="523">
        <v>21.9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146</v>
      </c>
      <c r="CU14" s="535"/>
      <c r="CV14" s="535"/>
      <c r="CW14" s="535"/>
      <c r="CX14" s="535"/>
      <c r="CY14" s="535"/>
      <c r="CZ14" s="535"/>
      <c r="DA14" s="536"/>
      <c r="DB14" s="534" t="s">
        <v>147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4366</v>
      </c>
      <c r="S15" s="531"/>
      <c r="T15" s="531"/>
      <c r="U15" s="531"/>
      <c r="V15" s="532"/>
      <c r="W15" s="518" t="s">
        <v>148</v>
      </c>
      <c r="X15" s="440"/>
      <c r="Y15" s="440"/>
      <c r="Z15" s="440"/>
      <c r="AA15" s="440"/>
      <c r="AB15" s="441"/>
      <c r="AC15" s="403">
        <v>526</v>
      </c>
      <c r="AD15" s="404"/>
      <c r="AE15" s="404"/>
      <c r="AF15" s="404"/>
      <c r="AG15" s="405"/>
      <c r="AH15" s="403">
        <v>586</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407758</v>
      </c>
      <c r="BO15" s="423"/>
      <c r="BP15" s="423"/>
      <c r="BQ15" s="423"/>
      <c r="BR15" s="423"/>
      <c r="BS15" s="423"/>
      <c r="BT15" s="423"/>
      <c r="BU15" s="424"/>
      <c r="BV15" s="422">
        <v>407849</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24.3</v>
      </c>
      <c r="AD16" s="524"/>
      <c r="AE16" s="524"/>
      <c r="AF16" s="524"/>
      <c r="AG16" s="525"/>
      <c r="AH16" s="523">
        <v>25.7</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2638503</v>
      </c>
      <c r="BO16" s="428"/>
      <c r="BP16" s="428"/>
      <c r="BQ16" s="428"/>
      <c r="BR16" s="428"/>
      <c r="BS16" s="428"/>
      <c r="BT16" s="428"/>
      <c r="BU16" s="429"/>
      <c r="BV16" s="427">
        <v>2736260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1137</v>
      </c>
      <c r="AD17" s="404"/>
      <c r="AE17" s="404"/>
      <c r="AF17" s="404"/>
      <c r="AG17" s="405"/>
      <c r="AH17" s="403">
        <v>1196</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509772</v>
      </c>
      <c r="BO17" s="428"/>
      <c r="BP17" s="428"/>
      <c r="BQ17" s="428"/>
      <c r="BR17" s="428"/>
      <c r="BS17" s="428"/>
      <c r="BT17" s="428"/>
      <c r="BU17" s="429"/>
      <c r="BV17" s="427">
        <v>513792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369.71</v>
      </c>
      <c r="M18" s="492"/>
      <c r="N18" s="492"/>
      <c r="O18" s="492"/>
      <c r="P18" s="492"/>
      <c r="Q18" s="492"/>
      <c r="R18" s="493"/>
      <c r="S18" s="493"/>
      <c r="T18" s="493"/>
      <c r="U18" s="493"/>
      <c r="V18" s="494"/>
      <c r="W18" s="508"/>
      <c r="X18" s="509"/>
      <c r="Y18" s="509"/>
      <c r="Z18" s="509"/>
      <c r="AA18" s="509"/>
      <c r="AB18" s="519"/>
      <c r="AC18" s="391">
        <v>52.4</v>
      </c>
      <c r="AD18" s="392"/>
      <c r="AE18" s="392"/>
      <c r="AF18" s="392"/>
      <c r="AG18" s="495"/>
      <c r="AH18" s="391">
        <v>52.4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2594304</v>
      </c>
      <c r="BO18" s="428"/>
      <c r="BP18" s="428"/>
      <c r="BQ18" s="428"/>
      <c r="BR18" s="428"/>
      <c r="BS18" s="428"/>
      <c r="BT18" s="428"/>
      <c r="BU18" s="429"/>
      <c r="BV18" s="427">
        <v>2599855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12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3366287</v>
      </c>
      <c r="BO19" s="428"/>
      <c r="BP19" s="428"/>
      <c r="BQ19" s="428"/>
      <c r="BR19" s="428"/>
      <c r="BS19" s="428"/>
      <c r="BT19" s="428"/>
      <c r="BU19" s="429"/>
      <c r="BV19" s="427">
        <v>3449832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2051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4224992</v>
      </c>
      <c r="BO23" s="428"/>
      <c r="BP23" s="428"/>
      <c r="BQ23" s="428"/>
      <c r="BR23" s="428"/>
      <c r="BS23" s="428"/>
      <c r="BT23" s="428"/>
      <c r="BU23" s="429"/>
      <c r="BV23" s="427">
        <v>4492315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6800</v>
      </c>
      <c r="R24" s="404"/>
      <c r="S24" s="404"/>
      <c r="T24" s="404"/>
      <c r="U24" s="404"/>
      <c r="V24" s="405"/>
      <c r="W24" s="469"/>
      <c r="X24" s="460"/>
      <c r="Y24" s="461"/>
      <c r="Z24" s="400" t="s">
        <v>172</v>
      </c>
      <c r="AA24" s="401"/>
      <c r="AB24" s="401"/>
      <c r="AC24" s="401"/>
      <c r="AD24" s="401"/>
      <c r="AE24" s="401"/>
      <c r="AF24" s="401"/>
      <c r="AG24" s="402"/>
      <c r="AH24" s="403">
        <v>110</v>
      </c>
      <c r="AI24" s="404"/>
      <c r="AJ24" s="404"/>
      <c r="AK24" s="404"/>
      <c r="AL24" s="405"/>
      <c r="AM24" s="403">
        <v>337260</v>
      </c>
      <c r="AN24" s="404"/>
      <c r="AO24" s="404"/>
      <c r="AP24" s="404"/>
      <c r="AQ24" s="404"/>
      <c r="AR24" s="405"/>
      <c r="AS24" s="403">
        <v>3066</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3499260</v>
      </c>
      <c r="BO24" s="428"/>
      <c r="BP24" s="428"/>
      <c r="BQ24" s="428"/>
      <c r="BR24" s="428"/>
      <c r="BS24" s="428"/>
      <c r="BT24" s="428"/>
      <c r="BU24" s="429"/>
      <c r="BV24" s="427">
        <v>3682801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6120</v>
      </c>
      <c r="R25" s="404"/>
      <c r="S25" s="404"/>
      <c r="T25" s="404"/>
      <c r="U25" s="404"/>
      <c r="V25" s="405"/>
      <c r="W25" s="469"/>
      <c r="X25" s="460"/>
      <c r="Y25" s="461"/>
      <c r="Z25" s="400" t="s">
        <v>175</v>
      </c>
      <c r="AA25" s="401"/>
      <c r="AB25" s="401"/>
      <c r="AC25" s="401"/>
      <c r="AD25" s="401"/>
      <c r="AE25" s="401"/>
      <c r="AF25" s="401"/>
      <c r="AG25" s="402"/>
      <c r="AH25" s="403">
        <v>18</v>
      </c>
      <c r="AI25" s="404"/>
      <c r="AJ25" s="404"/>
      <c r="AK25" s="404"/>
      <c r="AL25" s="405"/>
      <c r="AM25" s="403">
        <v>52020</v>
      </c>
      <c r="AN25" s="404"/>
      <c r="AO25" s="404"/>
      <c r="AP25" s="404"/>
      <c r="AQ25" s="404"/>
      <c r="AR25" s="405"/>
      <c r="AS25" s="403">
        <v>2890</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16908</v>
      </c>
      <c r="BO25" s="423"/>
      <c r="BP25" s="423"/>
      <c r="BQ25" s="423"/>
      <c r="BR25" s="423"/>
      <c r="BS25" s="423"/>
      <c r="BT25" s="423"/>
      <c r="BU25" s="424"/>
      <c r="BV25" s="422">
        <v>29292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5640</v>
      </c>
      <c r="R26" s="404"/>
      <c r="S26" s="404"/>
      <c r="T26" s="404"/>
      <c r="U26" s="404"/>
      <c r="V26" s="405"/>
      <c r="W26" s="469"/>
      <c r="X26" s="460"/>
      <c r="Y26" s="461"/>
      <c r="Z26" s="400" t="s">
        <v>178</v>
      </c>
      <c r="AA26" s="482"/>
      <c r="AB26" s="482"/>
      <c r="AC26" s="482"/>
      <c r="AD26" s="482"/>
      <c r="AE26" s="482"/>
      <c r="AF26" s="482"/>
      <c r="AG26" s="483"/>
      <c r="AH26" s="403" t="s">
        <v>129</v>
      </c>
      <c r="AI26" s="404"/>
      <c r="AJ26" s="404"/>
      <c r="AK26" s="404"/>
      <c r="AL26" s="405"/>
      <c r="AM26" s="403" t="s">
        <v>147</v>
      </c>
      <c r="AN26" s="404"/>
      <c r="AO26" s="404"/>
      <c r="AP26" s="404"/>
      <c r="AQ26" s="404"/>
      <c r="AR26" s="405"/>
      <c r="AS26" s="403" t="s">
        <v>147</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147</v>
      </c>
      <c r="BO26" s="428"/>
      <c r="BP26" s="428"/>
      <c r="BQ26" s="428"/>
      <c r="BR26" s="428"/>
      <c r="BS26" s="428"/>
      <c r="BT26" s="428"/>
      <c r="BU26" s="429"/>
      <c r="BV26" s="427" t="s">
        <v>146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2430</v>
      </c>
      <c r="R27" s="404"/>
      <c r="S27" s="404"/>
      <c r="T27" s="404"/>
      <c r="U27" s="404"/>
      <c r="V27" s="405"/>
      <c r="W27" s="469"/>
      <c r="X27" s="460"/>
      <c r="Y27" s="461"/>
      <c r="Z27" s="400" t="s">
        <v>181</v>
      </c>
      <c r="AA27" s="401"/>
      <c r="AB27" s="401"/>
      <c r="AC27" s="401"/>
      <c r="AD27" s="401"/>
      <c r="AE27" s="401"/>
      <c r="AF27" s="401"/>
      <c r="AG27" s="402"/>
      <c r="AH27" s="403">
        <v>5</v>
      </c>
      <c r="AI27" s="404"/>
      <c r="AJ27" s="404"/>
      <c r="AK27" s="404"/>
      <c r="AL27" s="405"/>
      <c r="AM27" s="403">
        <v>12485</v>
      </c>
      <c r="AN27" s="404"/>
      <c r="AO27" s="404"/>
      <c r="AP27" s="404"/>
      <c r="AQ27" s="404"/>
      <c r="AR27" s="405"/>
      <c r="AS27" s="403">
        <v>2497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140160</v>
      </c>
      <c r="BO27" s="431"/>
      <c r="BP27" s="431"/>
      <c r="BQ27" s="431"/>
      <c r="BR27" s="431"/>
      <c r="BS27" s="431"/>
      <c r="BT27" s="431"/>
      <c r="BU27" s="432"/>
      <c r="BV27" s="430">
        <v>140156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1980</v>
      </c>
      <c r="R28" s="404"/>
      <c r="S28" s="404"/>
      <c r="T28" s="404"/>
      <c r="U28" s="404"/>
      <c r="V28" s="405"/>
      <c r="W28" s="469"/>
      <c r="X28" s="460"/>
      <c r="Y28" s="461"/>
      <c r="Z28" s="400" t="s">
        <v>184</v>
      </c>
      <c r="AA28" s="401"/>
      <c r="AB28" s="401"/>
      <c r="AC28" s="401"/>
      <c r="AD28" s="401"/>
      <c r="AE28" s="401"/>
      <c r="AF28" s="401"/>
      <c r="AG28" s="402"/>
      <c r="AH28" s="403" t="s">
        <v>129</v>
      </c>
      <c r="AI28" s="404"/>
      <c r="AJ28" s="404"/>
      <c r="AK28" s="404"/>
      <c r="AL28" s="405"/>
      <c r="AM28" s="403" t="s">
        <v>147</v>
      </c>
      <c r="AN28" s="404"/>
      <c r="AO28" s="404"/>
      <c r="AP28" s="404"/>
      <c r="AQ28" s="404"/>
      <c r="AR28" s="405"/>
      <c r="AS28" s="403" t="s">
        <v>129</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1834050</v>
      </c>
      <c r="BO28" s="423"/>
      <c r="BP28" s="423"/>
      <c r="BQ28" s="423"/>
      <c r="BR28" s="423"/>
      <c r="BS28" s="423"/>
      <c r="BT28" s="423"/>
      <c r="BU28" s="424"/>
      <c r="BV28" s="422">
        <v>1784073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9</v>
      </c>
      <c r="M29" s="404"/>
      <c r="N29" s="404"/>
      <c r="O29" s="404"/>
      <c r="P29" s="405"/>
      <c r="Q29" s="403">
        <v>1760</v>
      </c>
      <c r="R29" s="404"/>
      <c r="S29" s="404"/>
      <c r="T29" s="404"/>
      <c r="U29" s="404"/>
      <c r="V29" s="405"/>
      <c r="W29" s="470"/>
      <c r="X29" s="471"/>
      <c r="Y29" s="472"/>
      <c r="Z29" s="400" t="s">
        <v>187</v>
      </c>
      <c r="AA29" s="401"/>
      <c r="AB29" s="401"/>
      <c r="AC29" s="401"/>
      <c r="AD29" s="401"/>
      <c r="AE29" s="401"/>
      <c r="AF29" s="401"/>
      <c r="AG29" s="402"/>
      <c r="AH29" s="403">
        <v>115</v>
      </c>
      <c r="AI29" s="404"/>
      <c r="AJ29" s="404"/>
      <c r="AK29" s="404"/>
      <c r="AL29" s="405"/>
      <c r="AM29" s="403">
        <v>349745</v>
      </c>
      <c r="AN29" s="404"/>
      <c r="AO29" s="404"/>
      <c r="AP29" s="404"/>
      <c r="AQ29" s="404"/>
      <c r="AR29" s="405"/>
      <c r="AS29" s="403">
        <v>3041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274</v>
      </c>
      <c r="BO29" s="428"/>
      <c r="BP29" s="428"/>
      <c r="BQ29" s="428"/>
      <c r="BR29" s="428"/>
      <c r="BS29" s="428"/>
      <c r="BT29" s="428"/>
      <c r="BU29" s="429"/>
      <c r="BV29" s="427">
        <v>274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95.1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962109</v>
      </c>
      <c r="BO30" s="431"/>
      <c r="BP30" s="431"/>
      <c r="BQ30" s="431"/>
      <c r="BR30" s="431"/>
      <c r="BS30" s="431"/>
      <c r="BT30" s="431"/>
      <c r="BU30" s="432"/>
      <c r="BV30" s="430">
        <v>1125835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200</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IF('各会計、関係団体の財政状況及び健全化判断比率'!B34="","",'各会計、関係団体の財政状況及び健全化判断比率'!B34)</f>
        <v>港湾整備事業特別会計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留萌南部衛生組合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診療所事業特別会計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簡易水道事業会計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IF('各会計、関係団体の財政状況及び健全化判断比率'!B35="","",'各会計、関係団体の財政状況及び健全化判断比率'!B35)</f>
        <v>観光施設事業特別会計</v>
      </c>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8</v>
      </c>
      <c r="AN36" s="386"/>
      <c r="AO36" s="385" t="str">
        <f>IF('各会計、関係団体の財政状況及び健全化判断比率'!B33="","",'各会計、関係団体の財政状況及び健全化判断比率'!B33)</f>
        <v>砕石事業会計</v>
      </c>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IF('各会計、関係団体の財政状況及び健全化判断比率'!B36="","",'各会計、関係団体の財政状況及び健全化判断比率'!B36)</f>
        <v>公共下水道事業特別会計</v>
      </c>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UmIr+qkZwQPW6HIJ/kRGRUnny4WS8wiN45idpU9zO2DOCKmyD+sNEf9Z+KC/u1OmnLVdRrW6ODubg+F95XOpEg==" saltValue="G73yYZ2edxniTcsSnXWJ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06" t="s">
        <v>562</v>
      </c>
      <c r="D34" s="1206"/>
      <c r="E34" s="1207"/>
      <c r="F34" s="32">
        <v>4.88</v>
      </c>
      <c r="G34" s="33">
        <v>6.05</v>
      </c>
      <c r="H34" s="33">
        <v>5.71</v>
      </c>
      <c r="I34" s="33">
        <v>3.25</v>
      </c>
      <c r="J34" s="34">
        <v>3.2</v>
      </c>
      <c r="K34" s="22"/>
      <c r="L34" s="22"/>
      <c r="M34" s="22"/>
      <c r="N34" s="22"/>
      <c r="O34" s="22"/>
      <c r="P34" s="22"/>
    </row>
    <row r="35" spans="1:16" ht="39" customHeight="1">
      <c r="A35" s="22"/>
      <c r="B35" s="35"/>
      <c r="C35" s="1200" t="s">
        <v>563</v>
      </c>
      <c r="D35" s="1201"/>
      <c r="E35" s="1202"/>
      <c r="F35" s="36">
        <v>2.4700000000000002</v>
      </c>
      <c r="G35" s="37">
        <v>3.01</v>
      </c>
      <c r="H35" s="37">
        <v>3.1</v>
      </c>
      <c r="I35" s="37">
        <v>3.04</v>
      </c>
      <c r="J35" s="38">
        <v>2.9</v>
      </c>
      <c r="K35" s="22"/>
      <c r="L35" s="22"/>
      <c r="M35" s="22"/>
      <c r="N35" s="22"/>
      <c r="O35" s="22"/>
      <c r="P35" s="22"/>
    </row>
    <row r="36" spans="1:16" ht="39" customHeight="1">
      <c r="A36" s="22"/>
      <c r="B36" s="35"/>
      <c r="C36" s="1200" t="s">
        <v>564</v>
      </c>
      <c r="D36" s="1201"/>
      <c r="E36" s="1202"/>
      <c r="F36" s="36">
        <v>4.24</v>
      </c>
      <c r="G36" s="37">
        <v>3.87</v>
      </c>
      <c r="H36" s="37">
        <v>3.52</v>
      </c>
      <c r="I36" s="37">
        <v>3.13</v>
      </c>
      <c r="J36" s="38">
        <v>2.59</v>
      </c>
      <c r="K36" s="22"/>
      <c r="L36" s="22"/>
      <c r="M36" s="22"/>
      <c r="N36" s="22"/>
      <c r="O36" s="22"/>
      <c r="P36" s="22"/>
    </row>
    <row r="37" spans="1:16" ht="39" customHeight="1">
      <c r="A37" s="22"/>
      <c r="B37" s="35"/>
      <c r="C37" s="1200" t="s">
        <v>565</v>
      </c>
      <c r="D37" s="1201"/>
      <c r="E37" s="1202"/>
      <c r="F37" s="36">
        <v>2.1</v>
      </c>
      <c r="G37" s="37">
        <v>1.76</v>
      </c>
      <c r="H37" s="37">
        <v>0.94</v>
      </c>
      <c r="I37" s="37">
        <v>1.33</v>
      </c>
      <c r="J37" s="38">
        <v>1.37</v>
      </c>
      <c r="K37" s="22"/>
      <c r="L37" s="22"/>
      <c r="M37" s="22"/>
      <c r="N37" s="22"/>
      <c r="O37" s="22"/>
      <c r="P37" s="22"/>
    </row>
    <row r="38" spans="1:16" ht="39" customHeight="1">
      <c r="A38" s="22"/>
      <c r="B38" s="35"/>
      <c r="C38" s="1200" t="s">
        <v>566</v>
      </c>
      <c r="D38" s="1201"/>
      <c r="E38" s="1202"/>
      <c r="F38" s="36">
        <v>1.1000000000000001</v>
      </c>
      <c r="G38" s="37">
        <v>1.17</v>
      </c>
      <c r="H38" s="37">
        <v>1.31</v>
      </c>
      <c r="I38" s="37">
        <v>1.38</v>
      </c>
      <c r="J38" s="38">
        <v>1.35</v>
      </c>
      <c r="K38" s="22"/>
      <c r="L38" s="22"/>
      <c r="M38" s="22"/>
      <c r="N38" s="22"/>
      <c r="O38" s="22"/>
      <c r="P38" s="22"/>
    </row>
    <row r="39" spans="1:16" ht="39" customHeight="1">
      <c r="A39" s="22"/>
      <c r="B39" s="35"/>
      <c r="C39" s="1200" t="s">
        <v>567</v>
      </c>
      <c r="D39" s="1201"/>
      <c r="E39" s="1202"/>
      <c r="F39" s="36">
        <v>0.34</v>
      </c>
      <c r="G39" s="37">
        <v>0.09</v>
      </c>
      <c r="H39" s="37">
        <v>1.22</v>
      </c>
      <c r="I39" s="37">
        <v>0.42</v>
      </c>
      <c r="J39" s="38">
        <v>0.83</v>
      </c>
      <c r="K39" s="22"/>
      <c r="L39" s="22"/>
      <c r="M39" s="22"/>
      <c r="N39" s="22"/>
      <c r="O39" s="22"/>
      <c r="P39" s="22"/>
    </row>
    <row r="40" spans="1:16" ht="39" customHeight="1">
      <c r="A40" s="22"/>
      <c r="B40" s="35"/>
      <c r="C40" s="1200" t="s">
        <v>568</v>
      </c>
      <c r="D40" s="1201"/>
      <c r="E40" s="1202"/>
      <c r="F40" s="36">
        <v>0</v>
      </c>
      <c r="G40" s="37">
        <v>0</v>
      </c>
      <c r="H40" s="37">
        <v>0</v>
      </c>
      <c r="I40" s="37">
        <v>0.08</v>
      </c>
      <c r="J40" s="38">
        <v>0</v>
      </c>
      <c r="K40" s="22"/>
      <c r="L40" s="22"/>
      <c r="M40" s="22"/>
      <c r="N40" s="22"/>
      <c r="O40" s="22"/>
      <c r="P40" s="22"/>
    </row>
    <row r="41" spans="1:16" ht="39" customHeight="1">
      <c r="A41" s="22"/>
      <c r="B41" s="35"/>
      <c r="C41" s="1200" t="s">
        <v>569</v>
      </c>
      <c r="D41" s="1201"/>
      <c r="E41" s="1202"/>
      <c r="F41" s="36">
        <v>0</v>
      </c>
      <c r="G41" s="37">
        <v>0</v>
      </c>
      <c r="H41" s="37">
        <v>0</v>
      </c>
      <c r="I41" s="37">
        <v>0</v>
      </c>
      <c r="J41" s="38">
        <v>0</v>
      </c>
      <c r="K41" s="22"/>
      <c r="L41" s="22"/>
      <c r="M41" s="22"/>
      <c r="N41" s="22"/>
      <c r="O41" s="22"/>
      <c r="P41" s="22"/>
    </row>
    <row r="42" spans="1:16" ht="39" customHeight="1">
      <c r="A42" s="22"/>
      <c r="B42" s="39"/>
      <c r="C42" s="1200" t="s">
        <v>570</v>
      </c>
      <c r="D42" s="1201"/>
      <c r="E42" s="1202"/>
      <c r="F42" s="36" t="s">
        <v>512</v>
      </c>
      <c r="G42" s="37" t="s">
        <v>512</v>
      </c>
      <c r="H42" s="37" t="s">
        <v>512</v>
      </c>
      <c r="I42" s="37" t="s">
        <v>512</v>
      </c>
      <c r="J42" s="38" t="s">
        <v>512</v>
      </c>
      <c r="K42" s="22"/>
      <c r="L42" s="22"/>
      <c r="M42" s="22"/>
      <c r="N42" s="22"/>
      <c r="O42" s="22"/>
      <c r="P42" s="22"/>
    </row>
    <row r="43" spans="1:16" ht="39" customHeight="1" thickBot="1">
      <c r="A43" s="22"/>
      <c r="B43" s="40"/>
      <c r="C43" s="1203" t="s">
        <v>571</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Ur1gl/ONH1wlFMcuGUv9+v6Kv/GQyR3SrW599X5TteE8qyqa7VQjIrZZAFuDkgNrjxfad01mBxboNwsU315gQ==" saltValue="dLScai2hIvn8o+lG9k37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26" t="s">
        <v>11</v>
      </c>
      <c r="C45" s="1227"/>
      <c r="D45" s="58"/>
      <c r="E45" s="1232" t="s">
        <v>12</v>
      </c>
      <c r="F45" s="1232"/>
      <c r="G45" s="1232"/>
      <c r="H45" s="1232"/>
      <c r="I45" s="1232"/>
      <c r="J45" s="1233"/>
      <c r="K45" s="59">
        <v>847</v>
      </c>
      <c r="L45" s="60">
        <v>783</v>
      </c>
      <c r="M45" s="60">
        <v>748</v>
      </c>
      <c r="N45" s="60">
        <v>734</v>
      </c>
      <c r="O45" s="61">
        <v>722</v>
      </c>
      <c r="P45" s="48"/>
      <c r="Q45" s="48"/>
      <c r="R45" s="48"/>
      <c r="S45" s="48"/>
      <c r="T45" s="48"/>
      <c r="U45" s="48"/>
    </row>
    <row r="46" spans="1:21" ht="30.75" customHeight="1">
      <c r="A46" s="48"/>
      <c r="B46" s="1228"/>
      <c r="C46" s="1229"/>
      <c r="D46" s="62"/>
      <c r="E46" s="1210" t="s">
        <v>13</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c r="A47" s="48"/>
      <c r="B47" s="1228"/>
      <c r="C47" s="1229"/>
      <c r="D47" s="62"/>
      <c r="E47" s="1210" t="s">
        <v>14</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c r="A48" s="48"/>
      <c r="B48" s="1228"/>
      <c r="C48" s="1229"/>
      <c r="D48" s="62"/>
      <c r="E48" s="1210" t="s">
        <v>15</v>
      </c>
      <c r="F48" s="1210"/>
      <c r="G48" s="1210"/>
      <c r="H48" s="1210"/>
      <c r="I48" s="1210"/>
      <c r="J48" s="1211"/>
      <c r="K48" s="63">
        <v>134</v>
      </c>
      <c r="L48" s="64">
        <v>110</v>
      </c>
      <c r="M48" s="64">
        <v>103</v>
      </c>
      <c r="N48" s="64">
        <v>97</v>
      </c>
      <c r="O48" s="65">
        <v>93</v>
      </c>
      <c r="P48" s="48"/>
      <c r="Q48" s="48"/>
      <c r="R48" s="48"/>
      <c r="S48" s="48"/>
      <c r="T48" s="48"/>
      <c r="U48" s="48"/>
    </row>
    <row r="49" spans="1:21" ht="30.75" customHeight="1">
      <c r="A49" s="48"/>
      <c r="B49" s="1228"/>
      <c r="C49" s="1229"/>
      <c r="D49" s="62"/>
      <c r="E49" s="1210" t="s">
        <v>16</v>
      </c>
      <c r="F49" s="1210"/>
      <c r="G49" s="1210"/>
      <c r="H49" s="1210"/>
      <c r="I49" s="1210"/>
      <c r="J49" s="1211"/>
      <c r="K49" s="63">
        <v>0</v>
      </c>
      <c r="L49" s="64">
        <v>10</v>
      </c>
      <c r="M49" s="64">
        <v>10</v>
      </c>
      <c r="N49" s="64">
        <v>29</v>
      </c>
      <c r="O49" s="65">
        <v>29</v>
      </c>
      <c r="P49" s="48"/>
      <c r="Q49" s="48"/>
      <c r="R49" s="48"/>
      <c r="S49" s="48"/>
      <c r="T49" s="48"/>
      <c r="U49" s="48"/>
    </row>
    <row r="50" spans="1:21" ht="30.75" customHeight="1">
      <c r="A50" s="48"/>
      <c r="B50" s="1228"/>
      <c r="C50" s="1229"/>
      <c r="D50" s="62"/>
      <c r="E50" s="1210" t="s">
        <v>17</v>
      </c>
      <c r="F50" s="1210"/>
      <c r="G50" s="1210"/>
      <c r="H50" s="1210"/>
      <c r="I50" s="1210"/>
      <c r="J50" s="1211"/>
      <c r="K50" s="63">
        <v>20</v>
      </c>
      <c r="L50" s="64">
        <v>20</v>
      </c>
      <c r="M50" s="64">
        <v>20</v>
      </c>
      <c r="N50" s="64">
        <v>0</v>
      </c>
      <c r="O50" s="65">
        <v>0</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676</v>
      </c>
      <c r="L52" s="64">
        <v>631</v>
      </c>
      <c r="M52" s="64">
        <v>614</v>
      </c>
      <c r="N52" s="64">
        <v>601</v>
      </c>
      <c r="O52" s="65">
        <v>581</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325</v>
      </c>
      <c r="L53" s="69">
        <v>292</v>
      </c>
      <c r="M53" s="69">
        <v>267</v>
      </c>
      <c r="N53" s="69">
        <v>259</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16" t="s">
        <v>25</v>
      </c>
      <c r="C57" s="1217"/>
      <c r="D57" s="1220" t="s">
        <v>26</v>
      </c>
      <c r="E57" s="1221"/>
      <c r="F57" s="1221"/>
      <c r="G57" s="1221"/>
      <c r="H57" s="1221"/>
      <c r="I57" s="1221"/>
      <c r="J57" s="1222"/>
      <c r="K57" s="82" t="s">
        <v>587</v>
      </c>
      <c r="L57" s="83" t="s">
        <v>587</v>
      </c>
      <c r="M57" s="83" t="s">
        <v>587</v>
      </c>
      <c r="N57" s="83" t="s">
        <v>587</v>
      </c>
      <c r="O57" s="84" t="s">
        <v>587</v>
      </c>
    </row>
    <row r="58" spans="1:21" ht="31.5" customHeight="1" thickBot="1">
      <c r="B58" s="1218"/>
      <c r="C58" s="1219"/>
      <c r="D58" s="1223" t="s">
        <v>27</v>
      </c>
      <c r="E58" s="1224"/>
      <c r="F58" s="1224"/>
      <c r="G58" s="1224"/>
      <c r="H58" s="1224"/>
      <c r="I58" s="1224"/>
      <c r="J58" s="1225"/>
      <c r="K58" s="85" t="s">
        <v>588</v>
      </c>
      <c r="L58" s="86" t="s">
        <v>587</v>
      </c>
      <c r="M58" s="86" t="s">
        <v>587</v>
      </c>
      <c r="N58" s="86" t="s">
        <v>587</v>
      </c>
      <c r="O58" s="87" t="s">
        <v>587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5+iRGiQv2O5G3tSUWrHf3MemlKOdTs4UbSbVTjcXemTp30ogpxZH4ZFeRvretWqDyhRyZcnciUGZFXLrjXtg==" saltValue="i+rCPgujirbqtpbOkkE8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46" t="s">
        <v>30</v>
      </c>
      <c r="C41" s="1247"/>
      <c r="D41" s="101"/>
      <c r="E41" s="1248" t="s">
        <v>31</v>
      </c>
      <c r="F41" s="1248"/>
      <c r="G41" s="1248"/>
      <c r="H41" s="1249"/>
      <c r="I41" s="102">
        <v>5361</v>
      </c>
      <c r="J41" s="103">
        <v>4961</v>
      </c>
      <c r="K41" s="103">
        <v>4800</v>
      </c>
      <c r="L41" s="103">
        <v>4492</v>
      </c>
      <c r="M41" s="104">
        <v>4224</v>
      </c>
    </row>
    <row r="42" spans="2:13" ht="27.75" customHeight="1">
      <c r="B42" s="1236"/>
      <c r="C42" s="1237"/>
      <c r="D42" s="105"/>
      <c r="E42" s="1240" t="s">
        <v>32</v>
      </c>
      <c r="F42" s="1240"/>
      <c r="G42" s="1240"/>
      <c r="H42" s="1241"/>
      <c r="I42" s="106">
        <v>43</v>
      </c>
      <c r="J42" s="107">
        <v>22</v>
      </c>
      <c r="K42" s="107" t="s">
        <v>512</v>
      </c>
      <c r="L42" s="107" t="s">
        <v>512</v>
      </c>
      <c r="M42" s="108" t="s">
        <v>512</v>
      </c>
    </row>
    <row r="43" spans="2:13" ht="27.75" customHeight="1">
      <c r="B43" s="1236"/>
      <c r="C43" s="1237"/>
      <c r="D43" s="105"/>
      <c r="E43" s="1240" t="s">
        <v>33</v>
      </c>
      <c r="F43" s="1240"/>
      <c r="G43" s="1240"/>
      <c r="H43" s="1241"/>
      <c r="I43" s="106">
        <v>1153</v>
      </c>
      <c r="J43" s="107">
        <v>1089</v>
      </c>
      <c r="K43" s="107">
        <v>1016</v>
      </c>
      <c r="L43" s="107">
        <v>960</v>
      </c>
      <c r="M43" s="108">
        <v>858</v>
      </c>
    </row>
    <row r="44" spans="2:13" ht="27.75" customHeight="1">
      <c r="B44" s="1236"/>
      <c r="C44" s="1237"/>
      <c r="D44" s="105"/>
      <c r="E44" s="1240" t="s">
        <v>34</v>
      </c>
      <c r="F44" s="1240"/>
      <c r="G44" s="1240"/>
      <c r="H44" s="1241"/>
      <c r="I44" s="106">
        <v>346</v>
      </c>
      <c r="J44" s="107">
        <v>337</v>
      </c>
      <c r="K44" s="107">
        <v>327</v>
      </c>
      <c r="L44" s="107">
        <v>298</v>
      </c>
      <c r="M44" s="108">
        <v>269</v>
      </c>
    </row>
    <row r="45" spans="2:13" ht="27.75" customHeight="1">
      <c r="B45" s="1236"/>
      <c r="C45" s="1237"/>
      <c r="D45" s="105"/>
      <c r="E45" s="1240" t="s">
        <v>35</v>
      </c>
      <c r="F45" s="1240"/>
      <c r="G45" s="1240"/>
      <c r="H45" s="1241"/>
      <c r="I45" s="106">
        <v>1074</v>
      </c>
      <c r="J45" s="107">
        <v>1015</v>
      </c>
      <c r="K45" s="107">
        <v>1018</v>
      </c>
      <c r="L45" s="107">
        <v>1010</v>
      </c>
      <c r="M45" s="108">
        <v>992</v>
      </c>
    </row>
    <row r="46" spans="2:13" ht="27.75" customHeight="1">
      <c r="B46" s="1236"/>
      <c r="C46" s="1237"/>
      <c r="D46" s="109"/>
      <c r="E46" s="1240" t="s">
        <v>36</v>
      </c>
      <c r="F46" s="1240"/>
      <c r="G46" s="1240"/>
      <c r="H46" s="1241"/>
      <c r="I46" s="106" t="s">
        <v>512</v>
      </c>
      <c r="J46" s="107" t="s">
        <v>512</v>
      </c>
      <c r="K46" s="107" t="s">
        <v>512</v>
      </c>
      <c r="L46" s="107" t="s">
        <v>512</v>
      </c>
      <c r="M46" s="108" t="s">
        <v>512</v>
      </c>
    </row>
    <row r="47" spans="2:13" ht="27.75" customHeight="1">
      <c r="B47" s="1236"/>
      <c r="C47" s="1237"/>
      <c r="D47" s="110"/>
      <c r="E47" s="1250" t="s">
        <v>37</v>
      </c>
      <c r="F47" s="1251"/>
      <c r="G47" s="1251"/>
      <c r="H47" s="1252"/>
      <c r="I47" s="106" t="s">
        <v>512</v>
      </c>
      <c r="J47" s="107" t="s">
        <v>512</v>
      </c>
      <c r="K47" s="107" t="s">
        <v>512</v>
      </c>
      <c r="L47" s="107" t="s">
        <v>512</v>
      </c>
      <c r="M47" s="108" t="s">
        <v>512</v>
      </c>
    </row>
    <row r="48" spans="2:13" ht="27.75" customHeight="1">
      <c r="B48" s="1236"/>
      <c r="C48" s="1237"/>
      <c r="D48" s="105"/>
      <c r="E48" s="1240" t="s">
        <v>38</v>
      </c>
      <c r="F48" s="1240"/>
      <c r="G48" s="1240"/>
      <c r="H48" s="1241"/>
      <c r="I48" s="106" t="s">
        <v>512</v>
      </c>
      <c r="J48" s="107" t="s">
        <v>512</v>
      </c>
      <c r="K48" s="107" t="s">
        <v>512</v>
      </c>
      <c r="L48" s="107" t="s">
        <v>512</v>
      </c>
      <c r="M48" s="108" t="s">
        <v>512</v>
      </c>
    </row>
    <row r="49" spans="2:13" ht="27.75" customHeight="1">
      <c r="B49" s="1238"/>
      <c r="C49" s="1239"/>
      <c r="D49" s="105"/>
      <c r="E49" s="1240" t="s">
        <v>39</v>
      </c>
      <c r="F49" s="1240"/>
      <c r="G49" s="1240"/>
      <c r="H49" s="1241"/>
      <c r="I49" s="106" t="s">
        <v>512</v>
      </c>
      <c r="J49" s="107" t="s">
        <v>512</v>
      </c>
      <c r="K49" s="107" t="s">
        <v>512</v>
      </c>
      <c r="L49" s="107" t="s">
        <v>512</v>
      </c>
      <c r="M49" s="108" t="s">
        <v>512</v>
      </c>
    </row>
    <row r="50" spans="2:13" ht="27.75" customHeight="1">
      <c r="B50" s="1234" t="s">
        <v>40</v>
      </c>
      <c r="C50" s="1235"/>
      <c r="D50" s="111"/>
      <c r="E50" s="1240" t="s">
        <v>41</v>
      </c>
      <c r="F50" s="1240"/>
      <c r="G50" s="1240"/>
      <c r="H50" s="1241"/>
      <c r="I50" s="106">
        <v>2076</v>
      </c>
      <c r="J50" s="107">
        <v>2573</v>
      </c>
      <c r="K50" s="107">
        <v>3070</v>
      </c>
      <c r="L50" s="107">
        <v>3283</v>
      </c>
      <c r="M50" s="108">
        <v>3177</v>
      </c>
    </row>
    <row r="51" spans="2:13" ht="27.75" customHeight="1">
      <c r="B51" s="1236"/>
      <c r="C51" s="1237"/>
      <c r="D51" s="105"/>
      <c r="E51" s="1240" t="s">
        <v>42</v>
      </c>
      <c r="F51" s="1240"/>
      <c r="G51" s="1240"/>
      <c r="H51" s="1241"/>
      <c r="I51" s="106">
        <v>454</v>
      </c>
      <c r="J51" s="107">
        <v>385</v>
      </c>
      <c r="K51" s="107">
        <v>323</v>
      </c>
      <c r="L51" s="107">
        <v>261</v>
      </c>
      <c r="M51" s="108">
        <v>211</v>
      </c>
    </row>
    <row r="52" spans="2:13" ht="27.75" customHeight="1">
      <c r="B52" s="1238"/>
      <c r="C52" s="1239"/>
      <c r="D52" s="105"/>
      <c r="E52" s="1240" t="s">
        <v>43</v>
      </c>
      <c r="F52" s="1240"/>
      <c r="G52" s="1240"/>
      <c r="H52" s="1241"/>
      <c r="I52" s="106">
        <v>4763</v>
      </c>
      <c r="J52" s="107">
        <v>4525</v>
      </c>
      <c r="K52" s="107">
        <v>4463</v>
      </c>
      <c r="L52" s="107">
        <v>4267</v>
      </c>
      <c r="M52" s="108">
        <v>4170</v>
      </c>
    </row>
    <row r="53" spans="2:13" ht="27.75" customHeight="1" thickBot="1">
      <c r="B53" s="1242" t="s">
        <v>44</v>
      </c>
      <c r="C53" s="1243"/>
      <c r="D53" s="112"/>
      <c r="E53" s="1244" t="s">
        <v>45</v>
      </c>
      <c r="F53" s="1244"/>
      <c r="G53" s="1244"/>
      <c r="H53" s="1245"/>
      <c r="I53" s="113">
        <v>683</v>
      </c>
      <c r="J53" s="114">
        <v>-60</v>
      </c>
      <c r="K53" s="114">
        <v>-696</v>
      </c>
      <c r="L53" s="114">
        <v>-1051</v>
      </c>
      <c r="M53" s="115">
        <v>-1216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Ar025OFPwNmmxhKs7+Rqoe5NOjYMbaERrOFPY0Qt9330luTdVGvXGLuwBYBqtK0oTwKaCLMxCgfKLK46Fm7VA==" saltValue="zpXob4q5uhNNU0S8KrVk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261" t="s">
        <v>48</v>
      </c>
      <c r="D55" s="1261"/>
      <c r="E55" s="1262"/>
      <c r="F55" s="127">
        <v>1688</v>
      </c>
      <c r="G55" s="127">
        <v>1784</v>
      </c>
      <c r="H55" s="128">
        <v>1834</v>
      </c>
    </row>
    <row r="56" spans="2:8" ht="52.5" customHeight="1">
      <c r="B56" s="129"/>
      <c r="C56" s="1263" t="s">
        <v>49</v>
      </c>
      <c r="D56" s="1263"/>
      <c r="E56" s="1264"/>
      <c r="F56" s="130">
        <v>0</v>
      </c>
      <c r="G56" s="130">
        <v>0</v>
      </c>
      <c r="H56" s="131">
        <v>0</v>
      </c>
    </row>
    <row r="57" spans="2:8" ht="53.25" customHeight="1">
      <c r="B57" s="129"/>
      <c r="C57" s="1265" t="s">
        <v>50</v>
      </c>
      <c r="D57" s="1265"/>
      <c r="E57" s="1266"/>
      <c r="F57" s="132">
        <v>1010</v>
      </c>
      <c r="G57" s="132">
        <v>1126</v>
      </c>
      <c r="H57" s="133">
        <v>962</v>
      </c>
    </row>
    <row r="58" spans="2:8" ht="45.75" customHeight="1">
      <c r="B58" s="134"/>
      <c r="C58" s="1253" t="s">
        <v>582</v>
      </c>
      <c r="D58" s="1254"/>
      <c r="E58" s="1255"/>
      <c r="F58" s="135">
        <v>335</v>
      </c>
      <c r="G58" s="135">
        <v>465</v>
      </c>
      <c r="H58" s="136">
        <v>432</v>
      </c>
    </row>
    <row r="59" spans="2:8" ht="45.75" customHeight="1">
      <c r="B59" s="134"/>
      <c r="C59" s="1253" t="s">
        <v>583</v>
      </c>
      <c r="D59" s="1254"/>
      <c r="E59" s="1255"/>
      <c r="F59" s="135">
        <v>337</v>
      </c>
      <c r="G59" s="135">
        <v>329</v>
      </c>
      <c r="H59" s="136">
        <v>207</v>
      </c>
    </row>
    <row r="60" spans="2:8" ht="45.75" customHeight="1">
      <c r="B60" s="134"/>
      <c r="C60" s="1253" t="s">
        <v>584</v>
      </c>
      <c r="D60" s="1254"/>
      <c r="E60" s="1255"/>
      <c r="F60" s="135">
        <v>166</v>
      </c>
      <c r="G60" s="135">
        <v>162</v>
      </c>
      <c r="H60" s="136">
        <v>155</v>
      </c>
    </row>
    <row r="61" spans="2:8" ht="45.75" customHeight="1">
      <c r="B61" s="134"/>
      <c r="C61" s="1253" t="s">
        <v>585</v>
      </c>
      <c r="D61" s="1254"/>
      <c r="E61" s="1255"/>
      <c r="F61" s="135">
        <v>122</v>
      </c>
      <c r="G61" s="135">
        <v>122</v>
      </c>
      <c r="H61" s="136">
        <v>122</v>
      </c>
    </row>
    <row r="62" spans="2:8" ht="45.75" customHeight="1" thickBot="1">
      <c r="B62" s="137"/>
      <c r="C62" s="1256" t="s">
        <v>586</v>
      </c>
      <c r="D62" s="1257"/>
      <c r="E62" s="1258"/>
      <c r="F62" s="138">
        <v>50</v>
      </c>
      <c r="G62" s="138">
        <v>48</v>
      </c>
      <c r="H62" s="139">
        <v>46</v>
      </c>
    </row>
    <row r="63" spans="2:8" ht="52.5" customHeight="1" thickBot="1">
      <c r="B63" s="140"/>
      <c r="C63" s="1259" t="s">
        <v>51</v>
      </c>
      <c r="D63" s="1259"/>
      <c r="E63" s="1260"/>
      <c r="F63" s="141">
        <v>2698</v>
      </c>
      <c r="G63" s="141">
        <v>2910</v>
      </c>
      <c r="H63" s="142">
        <v>2796</v>
      </c>
    </row>
    <row r="64" spans="2:8" ht="15" customHeight="1"/>
    <row r="65" ht="0" hidden="1" customHeight="1"/>
    <row r="66" ht="0" hidden="1" customHeight="1"/>
  </sheetData>
  <sheetProtection algorithmName="SHA-512" hashValue="7tcFaG3HEROQg3gs/UeqoPSZBYQm+Oa85nRJ1NK8xPl6aOtRlD02i9WGOoodj4FiZWI0Opj71Ep8ptmHmrFq7w==" saltValue="t2dh0GfJzupV47UGncvu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100466</v>
      </c>
      <c r="E3" s="161"/>
      <c r="F3" s="162">
        <v>175675</v>
      </c>
      <c r="G3" s="163"/>
      <c r="H3" s="164"/>
    </row>
    <row r="4" spans="1:8">
      <c r="A4" s="165"/>
      <c r="B4" s="166"/>
      <c r="C4" s="167"/>
      <c r="D4" s="168">
        <v>61338</v>
      </c>
      <c r="E4" s="169"/>
      <c r="F4" s="170">
        <v>87698</v>
      </c>
      <c r="G4" s="171"/>
      <c r="H4" s="172"/>
    </row>
    <row r="5" spans="1:8">
      <c r="A5" s="153" t="s">
        <v>546</v>
      </c>
      <c r="B5" s="158"/>
      <c r="C5" s="159"/>
      <c r="D5" s="160">
        <v>61385</v>
      </c>
      <c r="E5" s="161"/>
      <c r="F5" s="162">
        <v>280458</v>
      </c>
      <c r="G5" s="163"/>
      <c r="H5" s="164"/>
    </row>
    <row r="6" spans="1:8">
      <c r="A6" s="165"/>
      <c r="B6" s="166"/>
      <c r="C6" s="167"/>
      <c r="D6" s="168">
        <v>36005</v>
      </c>
      <c r="E6" s="169"/>
      <c r="F6" s="170">
        <v>127286</v>
      </c>
      <c r="G6" s="171"/>
      <c r="H6" s="172"/>
    </row>
    <row r="7" spans="1:8">
      <c r="A7" s="153" t="s">
        <v>547</v>
      </c>
      <c r="B7" s="158"/>
      <c r="C7" s="159"/>
      <c r="D7" s="160">
        <v>156493</v>
      </c>
      <c r="E7" s="161"/>
      <c r="F7" s="162">
        <v>291945</v>
      </c>
      <c r="G7" s="163"/>
      <c r="H7" s="164"/>
    </row>
    <row r="8" spans="1:8">
      <c r="A8" s="165"/>
      <c r="B8" s="166"/>
      <c r="C8" s="167"/>
      <c r="D8" s="168">
        <v>94236</v>
      </c>
      <c r="E8" s="169"/>
      <c r="F8" s="170">
        <v>127651</v>
      </c>
      <c r="G8" s="171"/>
      <c r="H8" s="172"/>
    </row>
    <row r="9" spans="1:8">
      <c r="A9" s="153" t="s">
        <v>548</v>
      </c>
      <c r="B9" s="158"/>
      <c r="C9" s="159"/>
      <c r="D9" s="160">
        <v>107138</v>
      </c>
      <c r="E9" s="161"/>
      <c r="F9" s="162">
        <v>291173</v>
      </c>
      <c r="G9" s="163"/>
      <c r="H9" s="164"/>
    </row>
    <row r="10" spans="1:8">
      <c r="A10" s="165"/>
      <c r="B10" s="166"/>
      <c r="C10" s="167"/>
      <c r="D10" s="168">
        <v>42519</v>
      </c>
      <c r="E10" s="169"/>
      <c r="F10" s="170">
        <v>119071</v>
      </c>
      <c r="G10" s="171"/>
      <c r="H10" s="172"/>
    </row>
    <row r="11" spans="1:8">
      <c r="A11" s="153" t="s">
        <v>549</v>
      </c>
      <c r="B11" s="158"/>
      <c r="C11" s="159"/>
      <c r="D11" s="160">
        <v>142846</v>
      </c>
      <c r="E11" s="161"/>
      <c r="F11" s="162">
        <v>271581</v>
      </c>
      <c r="G11" s="163"/>
      <c r="H11" s="164"/>
    </row>
    <row r="12" spans="1:8">
      <c r="A12" s="165"/>
      <c r="B12" s="166"/>
      <c r="C12" s="173"/>
      <c r="D12" s="168">
        <v>33594</v>
      </c>
      <c r="E12" s="169"/>
      <c r="F12" s="170">
        <v>117844</v>
      </c>
      <c r="G12" s="171"/>
      <c r="H12" s="172"/>
    </row>
    <row r="13" spans="1:8">
      <c r="A13" s="153"/>
      <c r="B13" s="158"/>
      <c r="C13" s="174"/>
      <c r="D13" s="175">
        <v>113666</v>
      </c>
      <c r="E13" s="176"/>
      <c r="F13" s="177">
        <v>262166</v>
      </c>
      <c r="G13" s="178"/>
      <c r="H13" s="164"/>
    </row>
    <row r="14" spans="1:8">
      <c r="A14" s="165"/>
      <c r="B14" s="166"/>
      <c r="C14" s="167"/>
      <c r="D14" s="168">
        <v>53538</v>
      </c>
      <c r="E14" s="169"/>
      <c r="F14" s="170">
        <v>115910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4.88</v>
      </c>
      <c r="C19" s="179">
        <f>ROUND(VALUE(SUBSTITUTE(実質収支比率等に係る経年分析!G$48,"▲","-")),2)</f>
        <v>6.06</v>
      </c>
      <c r="D19" s="179">
        <f>ROUND(VALUE(SUBSTITUTE(実質収支比率等に係る経年分析!H$48,"▲","-")),2)</f>
        <v>5.71</v>
      </c>
      <c r="E19" s="179">
        <f>ROUND(VALUE(SUBSTITUTE(実質収支比率等に係る経年分析!I$48,"▲","-")),2)</f>
        <v>3.26</v>
      </c>
      <c r="F19" s="179">
        <f>ROUND(VALUE(SUBSTITUTE(実質収支比率等に係る経年分析!J$48,"▲","-")),2)</f>
        <v>3.21</v>
      </c>
    </row>
    <row r="20" spans="1:11">
      <c r="A20" s="179" t="s">
        <v>55</v>
      </c>
      <c r="B20" s="179">
        <f>ROUND(VALUE(SUBSTITUTE(実質収支比率等に係る経年分析!F$47,"▲","-")),2)</f>
        <v>43.92</v>
      </c>
      <c r="C20" s="179">
        <f>ROUND(VALUE(SUBSTITUTE(実質収支比率等に係る経年分析!G$47,"▲","-")),2)</f>
        <v>48.55</v>
      </c>
      <c r="D20" s="179">
        <f>ROUND(VALUE(SUBSTITUTE(実質収支比率等に係る経年分析!H$47,"▲","-")),2)</f>
        <v>55.54</v>
      </c>
      <c r="E20" s="179">
        <f>ROUND(VALUE(SUBSTITUTE(実質収支比率等に係る経年分析!I$47,"▲","-")),2)</f>
        <v>60.45</v>
      </c>
      <c r="F20" s="179">
        <f>ROUND(VALUE(SUBSTITUTE(実質収支比率等に係る経年分析!J$47,"▲","-")),2)</f>
        <v>64.45</v>
      </c>
    </row>
    <row r="21" spans="1:11">
      <c r="A21" s="179" t="s">
        <v>56</v>
      </c>
      <c r="B21" s="179">
        <f>IF(ISNUMBER(VALUE(SUBSTITUTE(実質収支比率等に係る経年分析!F$49,"▲","-"))),ROUND(VALUE(SUBSTITUTE(実質収支比率等に係る経年分析!F$49,"▲","-")),2),NA())</f>
        <v>-2.2799999999999998</v>
      </c>
      <c r="C21" s="179">
        <f>IF(ISNUMBER(VALUE(SUBSTITUTE(実質収支比率等に係る経年分析!G$49,"▲","-"))),ROUND(VALUE(SUBSTITUTE(実質収支比率等に係る経年分析!G$49,"▲","-")),2),NA())</f>
        <v>2.84</v>
      </c>
      <c r="D21" s="179">
        <f>IF(ISNUMBER(VALUE(SUBSTITUTE(実質収支比率等に係る経年分析!H$49,"▲","-"))),ROUND(VALUE(SUBSTITUTE(実質収支比率等に係る経年分析!H$49,"▲","-")),2),NA())</f>
        <v>1.1200000000000001</v>
      </c>
      <c r="E21" s="179">
        <f>IF(ISNUMBER(VALUE(SUBSTITUTE(実質収支比率等に係る経年分析!I$49,"▲","-"))),ROUND(VALUE(SUBSTITUTE(実質収支比率等に係る経年分析!I$49,"▲","-")),2),NA())</f>
        <v>-2.62</v>
      </c>
      <c r="F21" s="179">
        <f>IF(ISNUMBER(VALUE(SUBSTITUTE(実質収支比率等に係る経年分析!J$49,"▲","-"))),ROUND(VALUE(SUBSTITUTE(実質収支比率等に係る経年分析!J$49,"▲","-")),2),NA())</f>
        <v>-0.17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0.83</v>
      </c>
    </row>
    <row r="32" spans="1:11">
      <c r="A32" s="180" t="str">
        <f>IF(連結実質赤字比率に係る赤字・黒字の構成分析!C$38="",NA(),連結実質赤字比率に係る赤字・黒字の構成分析!C$38)</f>
        <v>簡易水道事業会計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1.37</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2.59</v>
      </c>
    </row>
    <row r="35" spans="1:16">
      <c r="A35" s="180" t="str">
        <f>IF(連結実質赤字比率に係る赤字・黒字の構成分析!C$35="",NA(),連結実質赤字比率に係る赤字・黒字の構成分析!C$35)</f>
        <v>砕石事業会計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2.4700000000000002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676</v>
      </c>
      <c r="E42" s="181"/>
      <c r="F42" s="181"/>
      <c r="G42" s="181">
        <f>'実質公債費比率（分子）の構造'!L$52</f>
        <v>631</v>
      </c>
      <c r="H42" s="181"/>
      <c r="I42" s="181"/>
      <c r="J42" s="181">
        <f>'実質公債費比率（分子）の構造'!M$52</f>
        <v>614</v>
      </c>
      <c r="K42" s="181"/>
      <c r="L42" s="181"/>
      <c r="M42" s="181">
        <f>'実質公債費比率（分子）の構造'!N$52</f>
        <v>601</v>
      </c>
      <c r="N42" s="181"/>
      <c r="O42" s="181"/>
      <c r="P42" s="181">
        <f>'実質公債費比率（分子）の構造'!O$52</f>
        <v>581</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20</v>
      </c>
      <c r="C44" s="181"/>
      <c r="D44" s="181"/>
      <c r="E44" s="181">
        <f>'実質公債費比率（分子）の構造'!L$50</f>
        <v>20</v>
      </c>
      <c r="F44" s="181"/>
      <c r="G44" s="181"/>
      <c r="H44" s="181">
        <f>'実質公債費比率（分子）の構造'!M$50</f>
        <v>20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0</v>
      </c>
      <c r="C45" s="181"/>
      <c r="D45" s="181"/>
      <c r="E45" s="181">
        <f>'実質公債費比率（分子）の構造'!L$49</f>
        <v>10</v>
      </c>
      <c r="F45" s="181"/>
      <c r="G45" s="181"/>
      <c r="H45" s="181">
        <f>'実質公債費比率（分子）の構造'!M$49</f>
        <v>10</v>
      </c>
      <c r="I45" s="181"/>
      <c r="J45" s="181"/>
      <c r="K45" s="181">
        <f>'実質公債費比率（分子）の構造'!N$49</f>
        <v>29</v>
      </c>
      <c r="L45" s="181"/>
      <c r="M45" s="181"/>
      <c r="N45" s="181">
        <f>'実質公債費比率（分子）の構造'!O$49</f>
        <v>29</v>
      </c>
      <c r="O45" s="181"/>
      <c r="P45" s="181"/>
    </row>
    <row r="46" spans="1:16">
      <c r="A46" s="181" t="s">
        <v>67</v>
      </c>
      <c r="B46" s="181">
        <f>'実質公債費比率（分子）の構造'!K$48</f>
        <v>134</v>
      </c>
      <c r="C46" s="181"/>
      <c r="D46" s="181"/>
      <c r="E46" s="181">
        <f>'実質公債費比率（分子）の構造'!L$48</f>
        <v>110</v>
      </c>
      <c r="F46" s="181"/>
      <c r="G46" s="181"/>
      <c r="H46" s="181">
        <f>'実質公債費比率（分子）の構造'!M$48</f>
        <v>103</v>
      </c>
      <c r="I46" s="181"/>
      <c r="J46" s="181"/>
      <c r="K46" s="181">
        <f>'実質公債費比率（分子）の構造'!N$48</f>
        <v>97</v>
      </c>
      <c r="L46" s="181"/>
      <c r="M46" s="181"/>
      <c r="N46" s="181">
        <f>'実質公債費比率（分子）の構造'!O$48</f>
        <v>93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847</v>
      </c>
      <c r="C49" s="181"/>
      <c r="D49" s="181"/>
      <c r="E49" s="181">
        <f>'実質公債費比率（分子）の構造'!L$45</f>
        <v>783</v>
      </c>
      <c r="F49" s="181"/>
      <c r="G49" s="181"/>
      <c r="H49" s="181">
        <f>'実質公債費比率（分子）の構造'!M$45</f>
        <v>748</v>
      </c>
      <c r="I49" s="181"/>
      <c r="J49" s="181"/>
      <c r="K49" s="181">
        <f>'実質公債費比率（分子）の構造'!N$45</f>
        <v>734</v>
      </c>
      <c r="L49" s="181"/>
      <c r="M49" s="181"/>
      <c r="N49" s="181">
        <f>'実質公債費比率（分子）の構造'!O$45</f>
        <v>722</v>
      </c>
      <c r="O49" s="181"/>
      <c r="P49" s="181"/>
    </row>
    <row r="50" spans="1:16">
      <c r="A50" s="181" t="s">
        <v>71</v>
      </c>
      <c r="B50" s="181" t="e">
        <f>NA()</f>
        <v>#N/A</v>
      </c>
      <c r="C50" s="181">
        <f>IF(ISNUMBER('実質公債費比率（分子）の構造'!K$53),'実質公債費比率（分子）の構造'!K$53,NA())</f>
        <v>325</v>
      </c>
      <c r="D50" s="181" t="e">
        <f>NA()</f>
        <v>#N/A</v>
      </c>
      <c r="E50" s="181" t="e">
        <f>NA()</f>
        <v>#N/A</v>
      </c>
      <c r="F50" s="181">
        <f>IF(ISNUMBER('実質公債費比率（分子）の構造'!L$53),'実質公債費比率（分子）の構造'!L$53,NA())</f>
        <v>292</v>
      </c>
      <c r="G50" s="181" t="e">
        <f>NA()</f>
        <v>#N/A</v>
      </c>
      <c r="H50" s="181" t="e">
        <f>NA()</f>
        <v>#N/A</v>
      </c>
      <c r="I50" s="181">
        <f>IF(ISNUMBER('実質公債費比率（分子）の構造'!M$53),'実質公債費比率（分子）の構造'!M$53,NA())</f>
        <v>267</v>
      </c>
      <c r="J50" s="181" t="e">
        <f>NA()</f>
        <v>#N/A</v>
      </c>
      <c r="K50" s="181" t="e">
        <f>NA()</f>
        <v>#N/A</v>
      </c>
      <c r="L50" s="181">
        <f>IF(ISNUMBER('実質公債費比率（分子）の構造'!N$53),'実質公債費比率（分子）の構造'!N$53,NA())</f>
        <v>259</v>
      </c>
      <c r="M50" s="181" t="e">
        <f>NA()</f>
        <v>#N/A</v>
      </c>
      <c r="N50" s="181" t="e">
        <f>NA()</f>
        <v>#N/A</v>
      </c>
      <c r="O50" s="181">
        <f>IF(ISNUMBER('実質公債費比率（分子）の構造'!O$53),'実質公債費比率（分子）の構造'!O$53,NA())</f>
        <v>263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4763</v>
      </c>
      <c r="E56" s="180"/>
      <c r="F56" s="180"/>
      <c r="G56" s="180">
        <f>'将来負担比率（分子）の構造'!J$52</f>
        <v>4525</v>
      </c>
      <c r="H56" s="180"/>
      <c r="I56" s="180"/>
      <c r="J56" s="180">
        <f>'将来負担比率（分子）の構造'!K$52</f>
        <v>4463</v>
      </c>
      <c r="K56" s="180"/>
      <c r="L56" s="180"/>
      <c r="M56" s="180">
        <f>'将来負担比率（分子）の構造'!L$52</f>
        <v>4267</v>
      </c>
      <c r="N56" s="180"/>
      <c r="O56" s="180"/>
      <c r="P56" s="180">
        <f>'将来負担比率（分子）の構造'!M$52</f>
        <v>4170</v>
      </c>
    </row>
    <row r="57" spans="1:16">
      <c r="A57" s="180" t="s">
        <v>42</v>
      </c>
      <c r="B57" s="180"/>
      <c r="C57" s="180"/>
      <c r="D57" s="180">
        <f>'将来負担比率（分子）の構造'!I$51</f>
        <v>454</v>
      </c>
      <c r="E57" s="180"/>
      <c r="F57" s="180"/>
      <c r="G57" s="180">
        <f>'将来負担比率（分子）の構造'!J$51</f>
        <v>385</v>
      </c>
      <c r="H57" s="180"/>
      <c r="I57" s="180"/>
      <c r="J57" s="180">
        <f>'将来負担比率（分子）の構造'!K$51</f>
        <v>323</v>
      </c>
      <c r="K57" s="180"/>
      <c r="L57" s="180"/>
      <c r="M57" s="180">
        <f>'将来負担比率（分子）の構造'!L$51</f>
        <v>261</v>
      </c>
      <c r="N57" s="180"/>
      <c r="O57" s="180"/>
      <c r="P57" s="180">
        <f>'将来負担比率（分子）の構造'!M$51</f>
        <v>211</v>
      </c>
    </row>
    <row r="58" spans="1:16">
      <c r="A58" s="180" t="s">
        <v>41</v>
      </c>
      <c r="B58" s="180"/>
      <c r="C58" s="180"/>
      <c r="D58" s="180">
        <f>'将来負担比率（分子）の構造'!I$50</f>
        <v>2076</v>
      </c>
      <c r="E58" s="180"/>
      <c r="F58" s="180"/>
      <c r="G58" s="180">
        <f>'将来負担比率（分子）の構造'!J$50</f>
        <v>2573</v>
      </c>
      <c r="H58" s="180"/>
      <c r="I58" s="180"/>
      <c r="J58" s="180">
        <f>'将来負担比率（分子）の構造'!K$50</f>
        <v>3070</v>
      </c>
      <c r="K58" s="180"/>
      <c r="L58" s="180"/>
      <c r="M58" s="180">
        <f>'将来負担比率（分子）の構造'!L$50</f>
        <v>3283</v>
      </c>
      <c r="N58" s="180"/>
      <c r="O58" s="180"/>
      <c r="P58" s="180">
        <f>'将来負担比率（分子）の構造'!M$50</f>
        <v>3177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1074</v>
      </c>
      <c r="C62" s="180"/>
      <c r="D62" s="180"/>
      <c r="E62" s="180">
        <f>'将来負担比率（分子）の構造'!J$45</f>
        <v>1015</v>
      </c>
      <c r="F62" s="180"/>
      <c r="G62" s="180"/>
      <c r="H62" s="180">
        <f>'将来負担比率（分子）の構造'!K$45</f>
        <v>1018</v>
      </c>
      <c r="I62" s="180"/>
      <c r="J62" s="180"/>
      <c r="K62" s="180">
        <f>'将来負担比率（分子）の構造'!L$45</f>
        <v>1010</v>
      </c>
      <c r="L62" s="180"/>
      <c r="M62" s="180"/>
      <c r="N62" s="180">
        <f>'将来負担比率（分子）の構造'!M$45</f>
        <v>992</v>
      </c>
      <c r="O62" s="180"/>
      <c r="P62" s="180"/>
    </row>
    <row r="63" spans="1:16">
      <c r="A63" s="180" t="s">
        <v>34</v>
      </c>
      <c r="B63" s="180">
        <f>'将来負担比率（分子）の構造'!I$44</f>
        <v>346</v>
      </c>
      <c r="C63" s="180"/>
      <c r="D63" s="180"/>
      <c r="E63" s="180">
        <f>'将来負担比率（分子）の構造'!J$44</f>
        <v>337</v>
      </c>
      <c r="F63" s="180"/>
      <c r="G63" s="180"/>
      <c r="H63" s="180">
        <f>'将来負担比率（分子）の構造'!K$44</f>
        <v>327</v>
      </c>
      <c r="I63" s="180"/>
      <c r="J63" s="180"/>
      <c r="K63" s="180">
        <f>'将来負担比率（分子）の構造'!L$44</f>
        <v>298</v>
      </c>
      <c r="L63" s="180"/>
      <c r="M63" s="180"/>
      <c r="N63" s="180">
        <f>'将来負担比率（分子）の構造'!M$44</f>
        <v>269</v>
      </c>
      <c r="O63" s="180"/>
      <c r="P63" s="180"/>
    </row>
    <row r="64" spans="1:16">
      <c r="A64" s="180" t="s">
        <v>33</v>
      </c>
      <c r="B64" s="180">
        <f>'将来負担比率（分子）の構造'!I$43</f>
        <v>1153</v>
      </c>
      <c r="C64" s="180"/>
      <c r="D64" s="180"/>
      <c r="E64" s="180">
        <f>'将来負担比率（分子）の構造'!J$43</f>
        <v>1089</v>
      </c>
      <c r="F64" s="180"/>
      <c r="G64" s="180"/>
      <c r="H64" s="180">
        <f>'将来負担比率（分子）の構造'!K$43</f>
        <v>1016</v>
      </c>
      <c r="I64" s="180"/>
      <c r="J64" s="180"/>
      <c r="K64" s="180">
        <f>'将来負担比率（分子）の構造'!L$43</f>
        <v>960</v>
      </c>
      <c r="L64" s="180"/>
      <c r="M64" s="180"/>
      <c r="N64" s="180">
        <f>'将来負担比率（分子）の構造'!M$43</f>
        <v>858</v>
      </c>
      <c r="O64" s="180"/>
      <c r="P64" s="180"/>
    </row>
    <row r="65" spans="1:16">
      <c r="A65" s="180" t="s">
        <v>32</v>
      </c>
      <c r="B65" s="180">
        <f>'将来負担比率（分子）の構造'!I$42</f>
        <v>43</v>
      </c>
      <c r="C65" s="180"/>
      <c r="D65" s="180"/>
      <c r="E65" s="180">
        <f>'将来負担比率（分子）の構造'!J$42</f>
        <v>22</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5361</v>
      </c>
      <c r="C66" s="180"/>
      <c r="D66" s="180"/>
      <c r="E66" s="180">
        <f>'将来負担比率（分子）の構造'!J$41</f>
        <v>4961</v>
      </c>
      <c r="F66" s="180"/>
      <c r="G66" s="180"/>
      <c r="H66" s="180">
        <f>'将来負担比率（分子）の構造'!K$41</f>
        <v>4800</v>
      </c>
      <c r="I66" s="180"/>
      <c r="J66" s="180"/>
      <c r="K66" s="180">
        <f>'将来負担比率（分子）の構造'!L$41</f>
        <v>4492</v>
      </c>
      <c r="L66" s="180"/>
      <c r="M66" s="180"/>
      <c r="N66" s="180">
        <f>'将来負担比率（分子）の構造'!M$41</f>
        <v>4224</v>
      </c>
      <c r="O66" s="180"/>
      <c r="P66" s="180"/>
    </row>
    <row r="67" spans="1:16">
      <c r="A67" s="180" t="s">
        <v>75</v>
      </c>
      <c r="B67" s="180" t="e">
        <f>NA()</f>
        <v>#N/A</v>
      </c>
      <c r="C67" s="180">
        <f>IF(ISNUMBER('将来負担比率（分子）の構造'!I$53), IF('将来負担比率（分子）の構造'!I$53 &lt; 0, 0, '将来負担比率（分子）の構造'!I$53), NA())</f>
        <v>683</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1688</v>
      </c>
      <c r="C72" s="184">
        <f>基金残高に係る経年分析!G55</f>
        <v>1784</v>
      </c>
      <c r="D72" s="184">
        <f>基金残高に係る経年分析!H55</f>
        <v>1834</v>
      </c>
    </row>
    <row r="73" spans="1:16">
      <c r="A73" s="183" t="s">
        <v>78</v>
      </c>
      <c r="B73" s="184">
        <f>基金残高に係る経年分析!F56</f>
        <v>0</v>
      </c>
      <c r="C73" s="184">
        <f>基金残高に係る経年分析!G56</f>
        <v>0</v>
      </c>
      <c r="D73" s="184">
        <f>基金残高に係る経年分析!H56</f>
        <v>0</v>
      </c>
    </row>
    <row r="74" spans="1:16">
      <c r="A74" s="183" t="s">
        <v>79</v>
      </c>
      <c r="B74" s="184">
        <f>基金残高に係る経年分析!F57</f>
        <v>1010</v>
      </c>
      <c r="C74" s="184">
        <f>基金残高に係る経年分析!G57</f>
        <v>1126</v>
      </c>
      <c r="D74" s="184">
        <f>基金残高に係る経年分析!H57</f>
        <v>962</v>
      </c>
    </row>
  </sheetData>
  <sheetProtection algorithmName="SHA-512" hashValue="W0HhfErNVqJ8M6E5L4uXEoiSjJxpm/A8OMVIT16clAOttof4X8o5E4h6Ha6DRweJpbKIaOZyy08F2/OQeTBS+A==" saltValue="z+U28TGmyPAU11VT+5iM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227</v>
      </c>
      <c r="C5" s="723"/>
      <c r="D5" s="723"/>
      <c r="E5" s="723"/>
      <c r="F5" s="723"/>
      <c r="G5" s="723"/>
      <c r="H5" s="723"/>
      <c r="I5" s="723"/>
      <c r="J5" s="723"/>
      <c r="K5" s="723"/>
      <c r="L5" s="723"/>
      <c r="M5" s="723"/>
      <c r="N5" s="723"/>
      <c r="O5" s="723"/>
      <c r="P5" s="723"/>
      <c r="Q5" s="724"/>
      <c r="R5" s="688">
        <v>374099</v>
      </c>
      <c r="S5" s="689"/>
      <c r="T5" s="689"/>
      <c r="U5" s="689"/>
      <c r="V5" s="689"/>
      <c r="W5" s="689"/>
      <c r="X5" s="689"/>
      <c r="Y5" s="735"/>
      <c r="Z5" s="753">
        <v>7.5</v>
      </c>
      <c r="AA5" s="753"/>
      <c r="AB5" s="753"/>
      <c r="AC5" s="753"/>
      <c r="AD5" s="754">
        <v>374099</v>
      </c>
      <c r="AE5" s="754"/>
      <c r="AF5" s="754"/>
      <c r="AG5" s="754"/>
      <c r="AH5" s="754"/>
      <c r="AI5" s="754"/>
      <c r="AJ5" s="754"/>
      <c r="AK5" s="754"/>
      <c r="AL5" s="736">
        <v>13.5</v>
      </c>
      <c r="AM5" s="705"/>
      <c r="AN5" s="705"/>
      <c r="AO5" s="737"/>
      <c r="AP5" s="722" t="s">
        <v>228</v>
      </c>
      <c r="AQ5" s="723"/>
      <c r="AR5" s="723"/>
      <c r="AS5" s="723"/>
      <c r="AT5" s="723"/>
      <c r="AU5" s="723"/>
      <c r="AV5" s="723"/>
      <c r="AW5" s="723"/>
      <c r="AX5" s="723"/>
      <c r="AY5" s="723"/>
      <c r="AZ5" s="723"/>
      <c r="BA5" s="723"/>
      <c r="BB5" s="723"/>
      <c r="BC5" s="723"/>
      <c r="BD5" s="723"/>
      <c r="BE5" s="723"/>
      <c r="BF5" s="724"/>
      <c r="BG5" s="623">
        <v>374099</v>
      </c>
      <c r="BH5" s="626"/>
      <c r="BI5" s="626"/>
      <c r="BJ5" s="626"/>
      <c r="BK5" s="626"/>
      <c r="BL5" s="626"/>
      <c r="BM5" s="626"/>
      <c r="BN5" s="627"/>
      <c r="BO5" s="685">
        <v>100</v>
      </c>
      <c r="BP5" s="685"/>
      <c r="BQ5" s="685"/>
      <c r="BR5" s="685"/>
      <c r="BS5" s="686">
        <v>3996</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c r="B6" s="620" t="s">
        <v>232</v>
      </c>
      <c r="C6" s="621"/>
      <c r="D6" s="621"/>
      <c r="E6" s="621"/>
      <c r="F6" s="621"/>
      <c r="G6" s="621"/>
      <c r="H6" s="621"/>
      <c r="I6" s="621"/>
      <c r="J6" s="621"/>
      <c r="K6" s="621"/>
      <c r="L6" s="621"/>
      <c r="M6" s="621"/>
      <c r="N6" s="621"/>
      <c r="O6" s="621"/>
      <c r="P6" s="621"/>
      <c r="Q6" s="622"/>
      <c r="R6" s="623">
        <v>41294</v>
      </c>
      <c r="S6" s="626"/>
      <c r="T6" s="626"/>
      <c r="U6" s="626"/>
      <c r="V6" s="626"/>
      <c r="W6" s="626"/>
      <c r="X6" s="626"/>
      <c r="Y6" s="627"/>
      <c r="Z6" s="685">
        <v>0.8</v>
      </c>
      <c r="AA6" s="685"/>
      <c r="AB6" s="685"/>
      <c r="AC6" s="685"/>
      <c r="AD6" s="686">
        <v>41294</v>
      </c>
      <c r="AE6" s="686"/>
      <c r="AF6" s="686"/>
      <c r="AG6" s="686"/>
      <c r="AH6" s="686"/>
      <c r="AI6" s="686"/>
      <c r="AJ6" s="686"/>
      <c r="AK6" s="686"/>
      <c r="AL6" s="628">
        <v>1.5</v>
      </c>
      <c r="AM6" s="629"/>
      <c r="AN6" s="629"/>
      <c r="AO6" s="687"/>
      <c r="AP6" s="620" t="s">
        <v>233</v>
      </c>
      <c r="AQ6" s="621"/>
      <c r="AR6" s="621"/>
      <c r="AS6" s="621"/>
      <c r="AT6" s="621"/>
      <c r="AU6" s="621"/>
      <c r="AV6" s="621"/>
      <c r="AW6" s="621"/>
      <c r="AX6" s="621"/>
      <c r="AY6" s="621"/>
      <c r="AZ6" s="621"/>
      <c r="BA6" s="621"/>
      <c r="BB6" s="621"/>
      <c r="BC6" s="621"/>
      <c r="BD6" s="621"/>
      <c r="BE6" s="621"/>
      <c r="BF6" s="622"/>
      <c r="BG6" s="623">
        <v>374099</v>
      </c>
      <c r="BH6" s="626"/>
      <c r="BI6" s="626"/>
      <c r="BJ6" s="626"/>
      <c r="BK6" s="626"/>
      <c r="BL6" s="626"/>
      <c r="BM6" s="626"/>
      <c r="BN6" s="627"/>
      <c r="BO6" s="685">
        <v>100</v>
      </c>
      <c r="BP6" s="685"/>
      <c r="BQ6" s="685"/>
      <c r="BR6" s="685"/>
      <c r="BS6" s="686">
        <v>3996</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61636</v>
      </c>
      <c r="CS6" s="626"/>
      <c r="CT6" s="626"/>
      <c r="CU6" s="626"/>
      <c r="CV6" s="626"/>
      <c r="CW6" s="626"/>
      <c r="CX6" s="626"/>
      <c r="CY6" s="627"/>
      <c r="CZ6" s="736">
        <v>1.3</v>
      </c>
      <c r="DA6" s="705"/>
      <c r="DB6" s="705"/>
      <c r="DC6" s="739"/>
      <c r="DD6" s="631" t="s">
        <v>235</v>
      </c>
      <c r="DE6" s="626"/>
      <c r="DF6" s="626"/>
      <c r="DG6" s="626"/>
      <c r="DH6" s="626"/>
      <c r="DI6" s="626"/>
      <c r="DJ6" s="626"/>
      <c r="DK6" s="626"/>
      <c r="DL6" s="626"/>
      <c r="DM6" s="626"/>
      <c r="DN6" s="626"/>
      <c r="DO6" s="626"/>
      <c r="DP6" s="627"/>
      <c r="DQ6" s="631">
        <v>61636</v>
      </c>
      <c r="DR6" s="626"/>
      <c r="DS6" s="626"/>
      <c r="DT6" s="626"/>
      <c r="DU6" s="626"/>
      <c r="DV6" s="626"/>
      <c r="DW6" s="626"/>
      <c r="DX6" s="626"/>
      <c r="DY6" s="626"/>
      <c r="DZ6" s="626"/>
      <c r="EA6" s="626"/>
      <c r="EB6" s="626"/>
      <c r="EC6" s="666"/>
    </row>
    <row r="7" spans="2:143" ht="11.25" customHeight="1">
      <c r="B7" s="620" t="s">
        <v>236</v>
      </c>
      <c r="C7" s="621"/>
      <c r="D7" s="621"/>
      <c r="E7" s="621"/>
      <c r="F7" s="621"/>
      <c r="G7" s="621"/>
      <c r="H7" s="621"/>
      <c r="I7" s="621"/>
      <c r="J7" s="621"/>
      <c r="K7" s="621"/>
      <c r="L7" s="621"/>
      <c r="M7" s="621"/>
      <c r="N7" s="621"/>
      <c r="O7" s="621"/>
      <c r="P7" s="621"/>
      <c r="Q7" s="622"/>
      <c r="R7" s="623">
        <v>601</v>
      </c>
      <c r="S7" s="626"/>
      <c r="T7" s="626"/>
      <c r="U7" s="626"/>
      <c r="V7" s="626"/>
      <c r="W7" s="626"/>
      <c r="X7" s="626"/>
      <c r="Y7" s="627"/>
      <c r="Z7" s="685">
        <v>0</v>
      </c>
      <c r="AA7" s="685"/>
      <c r="AB7" s="685"/>
      <c r="AC7" s="685"/>
      <c r="AD7" s="686">
        <v>601</v>
      </c>
      <c r="AE7" s="686"/>
      <c r="AF7" s="686"/>
      <c r="AG7" s="686"/>
      <c r="AH7" s="686"/>
      <c r="AI7" s="686"/>
      <c r="AJ7" s="686"/>
      <c r="AK7" s="686"/>
      <c r="AL7" s="628">
        <v>0</v>
      </c>
      <c r="AM7" s="629"/>
      <c r="AN7" s="629"/>
      <c r="AO7" s="687"/>
      <c r="AP7" s="620" t="s">
        <v>237</v>
      </c>
      <c r="AQ7" s="621"/>
      <c r="AR7" s="621"/>
      <c r="AS7" s="621"/>
      <c r="AT7" s="621"/>
      <c r="AU7" s="621"/>
      <c r="AV7" s="621"/>
      <c r="AW7" s="621"/>
      <c r="AX7" s="621"/>
      <c r="AY7" s="621"/>
      <c r="AZ7" s="621"/>
      <c r="BA7" s="621"/>
      <c r="BB7" s="621"/>
      <c r="BC7" s="621"/>
      <c r="BD7" s="621"/>
      <c r="BE7" s="621"/>
      <c r="BF7" s="622"/>
      <c r="BG7" s="623">
        <v>193712</v>
      </c>
      <c r="BH7" s="626"/>
      <c r="BI7" s="626"/>
      <c r="BJ7" s="626"/>
      <c r="BK7" s="626"/>
      <c r="BL7" s="626"/>
      <c r="BM7" s="626"/>
      <c r="BN7" s="627"/>
      <c r="BO7" s="685">
        <v>51.8</v>
      </c>
      <c r="BP7" s="685"/>
      <c r="BQ7" s="685"/>
      <c r="BR7" s="685"/>
      <c r="BS7" s="686">
        <v>3996</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866485</v>
      </c>
      <c r="CS7" s="626"/>
      <c r="CT7" s="626"/>
      <c r="CU7" s="626"/>
      <c r="CV7" s="626"/>
      <c r="CW7" s="626"/>
      <c r="CX7" s="626"/>
      <c r="CY7" s="627"/>
      <c r="CZ7" s="685">
        <v>17.600000000000001</v>
      </c>
      <c r="DA7" s="685"/>
      <c r="DB7" s="685"/>
      <c r="DC7" s="685"/>
      <c r="DD7" s="631">
        <v>39605</v>
      </c>
      <c r="DE7" s="626"/>
      <c r="DF7" s="626"/>
      <c r="DG7" s="626"/>
      <c r="DH7" s="626"/>
      <c r="DI7" s="626"/>
      <c r="DJ7" s="626"/>
      <c r="DK7" s="626"/>
      <c r="DL7" s="626"/>
      <c r="DM7" s="626"/>
      <c r="DN7" s="626"/>
      <c r="DO7" s="626"/>
      <c r="DP7" s="627"/>
      <c r="DQ7" s="631">
        <v>420653</v>
      </c>
      <c r="DR7" s="626"/>
      <c r="DS7" s="626"/>
      <c r="DT7" s="626"/>
      <c r="DU7" s="626"/>
      <c r="DV7" s="626"/>
      <c r="DW7" s="626"/>
      <c r="DX7" s="626"/>
      <c r="DY7" s="626"/>
      <c r="DZ7" s="626"/>
      <c r="EA7" s="626"/>
      <c r="EB7" s="626"/>
      <c r="EC7" s="666"/>
    </row>
    <row r="8" spans="2:143" ht="11.25" customHeight="1">
      <c r="B8" s="620" t="s">
        <v>239</v>
      </c>
      <c r="C8" s="621"/>
      <c r="D8" s="621"/>
      <c r="E8" s="621"/>
      <c r="F8" s="621"/>
      <c r="G8" s="621"/>
      <c r="H8" s="621"/>
      <c r="I8" s="621"/>
      <c r="J8" s="621"/>
      <c r="K8" s="621"/>
      <c r="L8" s="621"/>
      <c r="M8" s="621"/>
      <c r="N8" s="621"/>
      <c r="O8" s="621"/>
      <c r="P8" s="621"/>
      <c r="Q8" s="622"/>
      <c r="R8" s="623">
        <v>811</v>
      </c>
      <c r="S8" s="626"/>
      <c r="T8" s="626"/>
      <c r="U8" s="626"/>
      <c r="V8" s="626"/>
      <c r="W8" s="626"/>
      <c r="X8" s="626"/>
      <c r="Y8" s="627"/>
      <c r="Z8" s="685">
        <v>0</v>
      </c>
      <c r="AA8" s="685"/>
      <c r="AB8" s="685"/>
      <c r="AC8" s="685"/>
      <c r="AD8" s="686">
        <v>811</v>
      </c>
      <c r="AE8" s="686"/>
      <c r="AF8" s="686"/>
      <c r="AG8" s="686"/>
      <c r="AH8" s="686"/>
      <c r="AI8" s="686"/>
      <c r="AJ8" s="686"/>
      <c r="AK8" s="686"/>
      <c r="AL8" s="628">
        <v>0</v>
      </c>
      <c r="AM8" s="629"/>
      <c r="AN8" s="629"/>
      <c r="AO8" s="687"/>
      <c r="AP8" s="620" t="s">
        <v>240</v>
      </c>
      <c r="AQ8" s="621"/>
      <c r="AR8" s="621"/>
      <c r="AS8" s="621"/>
      <c r="AT8" s="621"/>
      <c r="AU8" s="621"/>
      <c r="AV8" s="621"/>
      <c r="AW8" s="621"/>
      <c r="AX8" s="621"/>
      <c r="AY8" s="621"/>
      <c r="AZ8" s="621"/>
      <c r="BA8" s="621"/>
      <c r="BB8" s="621"/>
      <c r="BC8" s="621"/>
      <c r="BD8" s="621"/>
      <c r="BE8" s="621"/>
      <c r="BF8" s="622"/>
      <c r="BG8" s="623">
        <v>6656</v>
      </c>
      <c r="BH8" s="626"/>
      <c r="BI8" s="626"/>
      <c r="BJ8" s="626"/>
      <c r="BK8" s="626"/>
      <c r="BL8" s="626"/>
      <c r="BM8" s="626"/>
      <c r="BN8" s="627"/>
      <c r="BO8" s="685">
        <v>1.8</v>
      </c>
      <c r="BP8" s="685"/>
      <c r="BQ8" s="685"/>
      <c r="BR8" s="685"/>
      <c r="BS8" s="631" t="s">
        <v>129</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920949</v>
      </c>
      <c r="CS8" s="626"/>
      <c r="CT8" s="626"/>
      <c r="CU8" s="626"/>
      <c r="CV8" s="626"/>
      <c r="CW8" s="626"/>
      <c r="CX8" s="626"/>
      <c r="CY8" s="627"/>
      <c r="CZ8" s="685">
        <v>18.7</v>
      </c>
      <c r="DA8" s="685"/>
      <c r="DB8" s="685"/>
      <c r="DC8" s="685"/>
      <c r="DD8" s="631" t="s">
        <v>235</v>
      </c>
      <c r="DE8" s="626"/>
      <c r="DF8" s="626"/>
      <c r="DG8" s="626"/>
      <c r="DH8" s="626"/>
      <c r="DI8" s="626"/>
      <c r="DJ8" s="626"/>
      <c r="DK8" s="626"/>
      <c r="DL8" s="626"/>
      <c r="DM8" s="626"/>
      <c r="DN8" s="626"/>
      <c r="DO8" s="626"/>
      <c r="DP8" s="627"/>
      <c r="DQ8" s="631">
        <v>633721</v>
      </c>
      <c r="DR8" s="626"/>
      <c r="DS8" s="626"/>
      <c r="DT8" s="626"/>
      <c r="DU8" s="626"/>
      <c r="DV8" s="626"/>
      <c r="DW8" s="626"/>
      <c r="DX8" s="626"/>
      <c r="DY8" s="626"/>
      <c r="DZ8" s="626"/>
      <c r="EA8" s="626"/>
      <c r="EB8" s="626"/>
      <c r="EC8" s="666"/>
    </row>
    <row r="9" spans="2:143" ht="11.25" customHeight="1">
      <c r="B9" s="620" t="s">
        <v>242</v>
      </c>
      <c r="C9" s="621"/>
      <c r="D9" s="621"/>
      <c r="E9" s="621"/>
      <c r="F9" s="621"/>
      <c r="G9" s="621"/>
      <c r="H9" s="621"/>
      <c r="I9" s="621"/>
      <c r="J9" s="621"/>
      <c r="K9" s="621"/>
      <c r="L9" s="621"/>
      <c r="M9" s="621"/>
      <c r="N9" s="621"/>
      <c r="O9" s="621"/>
      <c r="P9" s="621"/>
      <c r="Q9" s="622"/>
      <c r="R9" s="623">
        <v>703</v>
      </c>
      <c r="S9" s="626"/>
      <c r="T9" s="626"/>
      <c r="U9" s="626"/>
      <c r="V9" s="626"/>
      <c r="W9" s="626"/>
      <c r="X9" s="626"/>
      <c r="Y9" s="627"/>
      <c r="Z9" s="685">
        <v>0</v>
      </c>
      <c r="AA9" s="685"/>
      <c r="AB9" s="685"/>
      <c r="AC9" s="685"/>
      <c r="AD9" s="686">
        <v>703</v>
      </c>
      <c r="AE9" s="686"/>
      <c r="AF9" s="686"/>
      <c r="AG9" s="686"/>
      <c r="AH9" s="686"/>
      <c r="AI9" s="686"/>
      <c r="AJ9" s="686"/>
      <c r="AK9" s="686"/>
      <c r="AL9" s="628">
        <v>0</v>
      </c>
      <c r="AM9" s="629"/>
      <c r="AN9" s="629"/>
      <c r="AO9" s="687"/>
      <c r="AP9" s="620" t="s">
        <v>243</v>
      </c>
      <c r="AQ9" s="621"/>
      <c r="AR9" s="621"/>
      <c r="AS9" s="621"/>
      <c r="AT9" s="621"/>
      <c r="AU9" s="621"/>
      <c r="AV9" s="621"/>
      <c r="AW9" s="621"/>
      <c r="AX9" s="621"/>
      <c r="AY9" s="621"/>
      <c r="AZ9" s="621"/>
      <c r="BA9" s="621"/>
      <c r="BB9" s="621"/>
      <c r="BC9" s="621"/>
      <c r="BD9" s="621"/>
      <c r="BE9" s="621"/>
      <c r="BF9" s="622"/>
      <c r="BG9" s="623">
        <v>165205</v>
      </c>
      <c r="BH9" s="626"/>
      <c r="BI9" s="626"/>
      <c r="BJ9" s="626"/>
      <c r="BK9" s="626"/>
      <c r="BL9" s="626"/>
      <c r="BM9" s="626"/>
      <c r="BN9" s="627"/>
      <c r="BO9" s="685">
        <v>44.2</v>
      </c>
      <c r="BP9" s="685"/>
      <c r="BQ9" s="685"/>
      <c r="BR9" s="685"/>
      <c r="BS9" s="631" t="s">
        <v>146</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506303</v>
      </c>
      <c r="CS9" s="626"/>
      <c r="CT9" s="626"/>
      <c r="CU9" s="626"/>
      <c r="CV9" s="626"/>
      <c r="CW9" s="626"/>
      <c r="CX9" s="626"/>
      <c r="CY9" s="627"/>
      <c r="CZ9" s="685">
        <v>10.3</v>
      </c>
      <c r="DA9" s="685"/>
      <c r="DB9" s="685"/>
      <c r="DC9" s="685"/>
      <c r="DD9" s="631">
        <v>8047</v>
      </c>
      <c r="DE9" s="626"/>
      <c r="DF9" s="626"/>
      <c r="DG9" s="626"/>
      <c r="DH9" s="626"/>
      <c r="DI9" s="626"/>
      <c r="DJ9" s="626"/>
      <c r="DK9" s="626"/>
      <c r="DL9" s="626"/>
      <c r="DM9" s="626"/>
      <c r="DN9" s="626"/>
      <c r="DO9" s="626"/>
      <c r="DP9" s="627"/>
      <c r="DQ9" s="631">
        <v>334614</v>
      </c>
      <c r="DR9" s="626"/>
      <c r="DS9" s="626"/>
      <c r="DT9" s="626"/>
      <c r="DU9" s="626"/>
      <c r="DV9" s="626"/>
      <c r="DW9" s="626"/>
      <c r="DX9" s="626"/>
      <c r="DY9" s="626"/>
      <c r="DZ9" s="626"/>
      <c r="EA9" s="626"/>
      <c r="EB9" s="626"/>
      <c r="EC9" s="666"/>
    </row>
    <row r="10" spans="2:143" ht="11.25" customHeight="1">
      <c r="B10" s="620" t="s">
        <v>245</v>
      </c>
      <c r="C10" s="621"/>
      <c r="D10" s="621"/>
      <c r="E10" s="621"/>
      <c r="F10" s="621"/>
      <c r="G10" s="621"/>
      <c r="H10" s="621"/>
      <c r="I10" s="621"/>
      <c r="J10" s="621"/>
      <c r="K10" s="621"/>
      <c r="L10" s="621"/>
      <c r="M10" s="621"/>
      <c r="N10" s="621"/>
      <c r="O10" s="621"/>
      <c r="P10" s="621"/>
      <c r="Q10" s="622"/>
      <c r="R10" s="623" t="s">
        <v>235</v>
      </c>
      <c r="S10" s="626"/>
      <c r="T10" s="626"/>
      <c r="U10" s="626"/>
      <c r="V10" s="626"/>
      <c r="W10" s="626"/>
      <c r="X10" s="626"/>
      <c r="Y10" s="627"/>
      <c r="Z10" s="685" t="s">
        <v>146</v>
      </c>
      <c r="AA10" s="685"/>
      <c r="AB10" s="685"/>
      <c r="AC10" s="685"/>
      <c r="AD10" s="686" t="s">
        <v>129</v>
      </c>
      <c r="AE10" s="686"/>
      <c r="AF10" s="686"/>
      <c r="AG10" s="686"/>
      <c r="AH10" s="686"/>
      <c r="AI10" s="686"/>
      <c r="AJ10" s="686"/>
      <c r="AK10" s="686"/>
      <c r="AL10" s="628" t="s">
        <v>235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10749</v>
      </c>
      <c r="BH10" s="626"/>
      <c r="BI10" s="626"/>
      <c r="BJ10" s="626"/>
      <c r="BK10" s="626"/>
      <c r="BL10" s="626"/>
      <c r="BM10" s="626"/>
      <c r="BN10" s="627"/>
      <c r="BO10" s="685">
        <v>2.9</v>
      </c>
      <c r="BP10" s="685"/>
      <c r="BQ10" s="685"/>
      <c r="BR10" s="685"/>
      <c r="BS10" s="631">
        <v>1792</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8259</v>
      </c>
      <c r="CS10" s="626"/>
      <c r="CT10" s="626"/>
      <c r="CU10" s="626"/>
      <c r="CV10" s="626"/>
      <c r="CW10" s="626"/>
      <c r="CX10" s="626"/>
      <c r="CY10" s="627"/>
      <c r="CZ10" s="685">
        <v>0.2</v>
      </c>
      <c r="DA10" s="685"/>
      <c r="DB10" s="685"/>
      <c r="DC10" s="685"/>
      <c r="DD10" s="631" t="s">
        <v>129</v>
      </c>
      <c r="DE10" s="626"/>
      <c r="DF10" s="626"/>
      <c r="DG10" s="626"/>
      <c r="DH10" s="626"/>
      <c r="DI10" s="626"/>
      <c r="DJ10" s="626"/>
      <c r="DK10" s="626"/>
      <c r="DL10" s="626"/>
      <c r="DM10" s="626"/>
      <c r="DN10" s="626"/>
      <c r="DO10" s="626"/>
      <c r="DP10" s="627"/>
      <c r="DQ10" s="631">
        <v>2259</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146</v>
      </c>
      <c r="S11" s="626"/>
      <c r="T11" s="626"/>
      <c r="U11" s="626"/>
      <c r="V11" s="626"/>
      <c r="W11" s="626"/>
      <c r="X11" s="626"/>
      <c r="Y11" s="627"/>
      <c r="Z11" s="685" t="s">
        <v>146</v>
      </c>
      <c r="AA11" s="685"/>
      <c r="AB11" s="685"/>
      <c r="AC11" s="685"/>
      <c r="AD11" s="686" t="s">
        <v>129</v>
      </c>
      <c r="AE11" s="686"/>
      <c r="AF11" s="686"/>
      <c r="AG11" s="686"/>
      <c r="AH11" s="686"/>
      <c r="AI11" s="686"/>
      <c r="AJ11" s="686"/>
      <c r="AK11" s="686"/>
      <c r="AL11" s="628" t="s">
        <v>235</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11102</v>
      </c>
      <c r="BH11" s="626"/>
      <c r="BI11" s="626"/>
      <c r="BJ11" s="626"/>
      <c r="BK11" s="626"/>
      <c r="BL11" s="626"/>
      <c r="BM11" s="626"/>
      <c r="BN11" s="627"/>
      <c r="BO11" s="685">
        <v>3</v>
      </c>
      <c r="BP11" s="685"/>
      <c r="BQ11" s="685"/>
      <c r="BR11" s="685"/>
      <c r="BS11" s="631">
        <v>2204</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297844</v>
      </c>
      <c r="CS11" s="626"/>
      <c r="CT11" s="626"/>
      <c r="CU11" s="626"/>
      <c r="CV11" s="626"/>
      <c r="CW11" s="626"/>
      <c r="CX11" s="626"/>
      <c r="CY11" s="627"/>
      <c r="CZ11" s="685">
        <v>6.1</v>
      </c>
      <c r="DA11" s="685"/>
      <c r="DB11" s="685"/>
      <c r="DC11" s="685"/>
      <c r="DD11" s="631">
        <v>110866</v>
      </c>
      <c r="DE11" s="626"/>
      <c r="DF11" s="626"/>
      <c r="DG11" s="626"/>
      <c r="DH11" s="626"/>
      <c r="DI11" s="626"/>
      <c r="DJ11" s="626"/>
      <c r="DK11" s="626"/>
      <c r="DL11" s="626"/>
      <c r="DM11" s="626"/>
      <c r="DN11" s="626"/>
      <c r="DO11" s="626"/>
      <c r="DP11" s="627"/>
      <c r="DQ11" s="631">
        <v>127269</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87044</v>
      </c>
      <c r="S12" s="626"/>
      <c r="T12" s="626"/>
      <c r="U12" s="626"/>
      <c r="V12" s="626"/>
      <c r="W12" s="626"/>
      <c r="X12" s="626"/>
      <c r="Y12" s="627"/>
      <c r="Z12" s="685">
        <v>1.7</v>
      </c>
      <c r="AA12" s="685"/>
      <c r="AB12" s="685"/>
      <c r="AC12" s="685"/>
      <c r="AD12" s="686">
        <v>87044</v>
      </c>
      <c r="AE12" s="686"/>
      <c r="AF12" s="686"/>
      <c r="AG12" s="686"/>
      <c r="AH12" s="686"/>
      <c r="AI12" s="686"/>
      <c r="AJ12" s="686"/>
      <c r="AK12" s="686"/>
      <c r="AL12" s="628">
        <v>3.1</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136278</v>
      </c>
      <c r="BH12" s="626"/>
      <c r="BI12" s="626"/>
      <c r="BJ12" s="626"/>
      <c r="BK12" s="626"/>
      <c r="BL12" s="626"/>
      <c r="BM12" s="626"/>
      <c r="BN12" s="627"/>
      <c r="BO12" s="685">
        <v>36.4</v>
      </c>
      <c r="BP12" s="685"/>
      <c r="BQ12" s="685"/>
      <c r="BR12" s="685"/>
      <c r="BS12" s="631" t="s">
        <v>129</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162006</v>
      </c>
      <c r="CS12" s="626"/>
      <c r="CT12" s="626"/>
      <c r="CU12" s="626"/>
      <c r="CV12" s="626"/>
      <c r="CW12" s="626"/>
      <c r="CX12" s="626"/>
      <c r="CY12" s="627"/>
      <c r="CZ12" s="685">
        <v>3.3</v>
      </c>
      <c r="DA12" s="685"/>
      <c r="DB12" s="685"/>
      <c r="DC12" s="685"/>
      <c r="DD12" s="631">
        <v>1825</v>
      </c>
      <c r="DE12" s="626"/>
      <c r="DF12" s="626"/>
      <c r="DG12" s="626"/>
      <c r="DH12" s="626"/>
      <c r="DI12" s="626"/>
      <c r="DJ12" s="626"/>
      <c r="DK12" s="626"/>
      <c r="DL12" s="626"/>
      <c r="DM12" s="626"/>
      <c r="DN12" s="626"/>
      <c r="DO12" s="626"/>
      <c r="DP12" s="627"/>
      <c r="DQ12" s="631">
        <v>115399</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v>1520</v>
      </c>
      <c r="S13" s="626"/>
      <c r="T13" s="626"/>
      <c r="U13" s="626"/>
      <c r="V13" s="626"/>
      <c r="W13" s="626"/>
      <c r="X13" s="626"/>
      <c r="Y13" s="627"/>
      <c r="Z13" s="685">
        <v>0</v>
      </c>
      <c r="AA13" s="685"/>
      <c r="AB13" s="685"/>
      <c r="AC13" s="685"/>
      <c r="AD13" s="686">
        <v>1520</v>
      </c>
      <c r="AE13" s="686"/>
      <c r="AF13" s="686"/>
      <c r="AG13" s="686"/>
      <c r="AH13" s="686"/>
      <c r="AI13" s="686"/>
      <c r="AJ13" s="686"/>
      <c r="AK13" s="686"/>
      <c r="AL13" s="628">
        <v>0.1</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133930</v>
      </c>
      <c r="BH13" s="626"/>
      <c r="BI13" s="626"/>
      <c r="BJ13" s="626"/>
      <c r="BK13" s="626"/>
      <c r="BL13" s="626"/>
      <c r="BM13" s="626"/>
      <c r="BN13" s="627"/>
      <c r="BO13" s="685">
        <v>35.799999999999997</v>
      </c>
      <c r="BP13" s="685"/>
      <c r="BQ13" s="685"/>
      <c r="BR13" s="685"/>
      <c r="BS13" s="631" t="s">
        <v>146</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778825</v>
      </c>
      <c r="CS13" s="626"/>
      <c r="CT13" s="626"/>
      <c r="CU13" s="626"/>
      <c r="CV13" s="626"/>
      <c r="CW13" s="626"/>
      <c r="CX13" s="626"/>
      <c r="CY13" s="627"/>
      <c r="CZ13" s="685">
        <v>15.8</v>
      </c>
      <c r="DA13" s="685"/>
      <c r="DB13" s="685"/>
      <c r="DC13" s="685"/>
      <c r="DD13" s="631">
        <v>387981</v>
      </c>
      <c r="DE13" s="626"/>
      <c r="DF13" s="626"/>
      <c r="DG13" s="626"/>
      <c r="DH13" s="626"/>
      <c r="DI13" s="626"/>
      <c r="DJ13" s="626"/>
      <c r="DK13" s="626"/>
      <c r="DL13" s="626"/>
      <c r="DM13" s="626"/>
      <c r="DN13" s="626"/>
      <c r="DO13" s="626"/>
      <c r="DP13" s="627"/>
      <c r="DQ13" s="631">
        <v>402823</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235</v>
      </c>
      <c r="S14" s="626"/>
      <c r="T14" s="626"/>
      <c r="U14" s="626"/>
      <c r="V14" s="626"/>
      <c r="W14" s="626"/>
      <c r="X14" s="626"/>
      <c r="Y14" s="627"/>
      <c r="Z14" s="685" t="s">
        <v>146</v>
      </c>
      <c r="AA14" s="685"/>
      <c r="AB14" s="685"/>
      <c r="AC14" s="685"/>
      <c r="AD14" s="686" t="s">
        <v>146</v>
      </c>
      <c r="AE14" s="686"/>
      <c r="AF14" s="686"/>
      <c r="AG14" s="686"/>
      <c r="AH14" s="686"/>
      <c r="AI14" s="686"/>
      <c r="AJ14" s="686"/>
      <c r="AK14" s="686"/>
      <c r="AL14" s="628" t="s">
        <v>146</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7880</v>
      </c>
      <c r="BH14" s="626"/>
      <c r="BI14" s="626"/>
      <c r="BJ14" s="626"/>
      <c r="BK14" s="626"/>
      <c r="BL14" s="626"/>
      <c r="BM14" s="626"/>
      <c r="BN14" s="627"/>
      <c r="BO14" s="685">
        <v>2.1</v>
      </c>
      <c r="BP14" s="685"/>
      <c r="BQ14" s="685"/>
      <c r="BR14" s="685"/>
      <c r="BS14" s="631" t="s">
        <v>129</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182795</v>
      </c>
      <c r="CS14" s="626"/>
      <c r="CT14" s="626"/>
      <c r="CU14" s="626"/>
      <c r="CV14" s="626"/>
      <c r="CW14" s="626"/>
      <c r="CX14" s="626"/>
      <c r="CY14" s="627"/>
      <c r="CZ14" s="685">
        <v>3.7</v>
      </c>
      <c r="DA14" s="685"/>
      <c r="DB14" s="685"/>
      <c r="DC14" s="685"/>
      <c r="DD14" s="631">
        <v>15844</v>
      </c>
      <c r="DE14" s="626"/>
      <c r="DF14" s="626"/>
      <c r="DG14" s="626"/>
      <c r="DH14" s="626"/>
      <c r="DI14" s="626"/>
      <c r="DJ14" s="626"/>
      <c r="DK14" s="626"/>
      <c r="DL14" s="626"/>
      <c r="DM14" s="626"/>
      <c r="DN14" s="626"/>
      <c r="DO14" s="626"/>
      <c r="DP14" s="627"/>
      <c r="DQ14" s="631">
        <v>170696</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9470</v>
      </c>
      <c r="S15" s="626"/>
      <c r="T15" s="626"/>
      <c r="U15" s="626"/>
      <c r="V15" s="626"/>
      <c r="W15" s="626"/>
      <c r="X15" s="626"/>
      <c r="Y15" s="627"/>
      <c r="Z15" s="685">
        <v>0.2</v>
      </c>
      <c r="AA15" s="685"/>
      <c r="AB15" s="685"/>
      <c r="AC15" s="685"/>
      <c r="AD15" s="686">
        <v>9470</v>
      </c>
      <c r="AE15" s="686"/>
      <c r="AF15" s="686"/>
      <c r="AG15" s="686"/>
      <c r="AH15" s="686"/>
      <c r="AI15" s="686"/>
      <c r="AJ15" s="686"/>
      <c r="AK15" s="686"/>
      <c r="AL15" s="628">
        <v>0.3</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36229</v>
      </c>
      <c r="BH15" s="626"/>
      <c r="BI15" s="626"/>
      <c r="BJ15" s="626"/>
      <c r="BK15" s="626"/>
      <c r="BL15" s="626"/>
      <c r="BM15" s="626"/>
      <c r="BN15" s="627"/>
      <c r="BO15" s="685">
        <v>9.6999999999999993</v>
      </c>
      <c r="BP15" s="685"/>
      <c r="BQ15" s="685"/>
      <c r="BR15" s="685"/>
      <c r="BS15" s="631" t="s">
        <v>235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398262</v>
      </c>
      <c r="CS15" s="626"/>
      <c r="CT15" s="626"/>
      <c r="CU15" s="626"/>
      <c r="CV15" s="626"/>
      <c r="CW15" s="626"/>
      <c r="CX15" s="626"/>
      <c r="CY15" s="627"/>
      <c r="CZ15" s="685">
        <v>8.1</v>
      </c>
      <c r="DA15" s="685"/>
      <c r="DB15" s="685"/>
      <c r="DC15" s="685"/>
      <c r="DD15" s="631">
        <v>55642</v>
      </c>
      <c r="DE15" s="626"/>
      <c r="DF15" s="626"/>
      <c r="DG15" s="626"/>
      <c r="DH15" s="626"/>
      <c r="DI15" s="626"/>
      <c r="DJ15" s="626"/>
      <c r="DK15" s="626"/>
      <c r="DL15" s="626"/>
      <c r="DM15" s="626"/>
      <c r="DN15" s="626"/>
      <c r="DO15" s="626"/>
      <c r="DP15" s="627"/>
      <c r="DQ15" s="631">
        <v>335765</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235</v>
      </c>
      <c r="S16" s="626"/>
      <c r="T16" s="626"/>
      <c r="U16" s="626"/>
      <c r="V16" s="626"/>
      <c r="W16" s="626"/>
      <c r="X16" s="626"/>
      <c r="Y16" s="627"/>
      <c r="Z16" s="685" t="s">
        <v>146</v>
      </c>
      <c r="AA16" s="685"/>
      <c r="AB16" s="685"/>
      <c r="AC16" s="685"/>
      <c r="AD16" s="686" t="s">
        <v>146</v>
      </c>
      <c r="AE16" s="686"/>
      <c r="AF16" s="686"/>
      <c r="AG16" s="686"/>
      <c r="AH16" s="686"/>
      <c r="AI16" s="686"/>
      <c r="AJ16" s="686"/>
      <c r="AK16" s="686"/>
      <c r="AL16" s="628" t="s">
        <v>146</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146</v>
      </c>
      <c r="BH16" s="626"/>
      <c r="BI16" s="626"/>
      <c r="BJ16" s="626"/>
      <c r="BK16" s="626"/>
      <c r="BL16" s="626"/>
      <c r="BM16" s="626"/>
      <c r="BN16" s="627"/>
      <c r="BO16" s="685" t="s">
        <v>146</v>
      </c>
      <c r="BP16" s="685"/>
      <c r="BQ16" s="685"/>
      <c r="BR16" s="685"/>
      <c r="BS16" s="631" t="s">
        <v>129</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16248</v>
      </c>
      <c r="CS16" s="626"/>
      <c r="CT16" s="626"/>
      <c r="CU16" s="626"/>
      <c r="CV16" s="626"/>
      <c r="CW16" s="626"/>
      <c r="CX16" s="626"/>
      <c r="CY16" s="627"/>
      <c r="CZ16" s="685">
        <v>0.3</v>
      </c>
      <c r="DA16" s="685"/>
      <c r="DB16" s="685"/>
      <c r="DC16" s="685"/>
      <c r="DD16" s="631" t="s">
        <v>129</v>
      </c>
      <c r="DE16" s="626"/>
      <c r="DF16" s="626"/>
      <c r="DG16" s="626"/>
      <c r="DH16" s="626"/>
      <c r="DI16" s="626"/>
      <c r="DJ16" s="626"/>
      <c r="DK16" s="626"/>
      <c r="DL16" s="626"/>
      <c r="DM16" s="626"/>
      <c r="DN16" s="626"/>
      <c r="DO16" s="626"/>
      <c r="DP16" s="627"/>
      <c r="DQ16" s="631">
        <v>10356</v>
      </c>
      <c r="DR16" s="626"/>
      <c r="DS16" s="626"/>
      <c r="DT16" s="626"/>
      <c r="DU16" s="626"/>
      <c r="DV16" s="626"/>
      <c r="DW16" s="626"/>
      <c r="DX16" s="626"/>
      <c r="DY16" s="626"/>
      <c r="DZ16" s="626"/>
      <c r="EA16" s="626"/>
      <c r="EB16" s="626"/>
      <c r="EC16" s="666"/>
    </row>
    <row r="17" spans="2:133" ht="11.25" customHeight="1">
      <c r="B17" s="620" t="s">
        <v>266</v>
      </c>
      <c r="C17" s="621"/>
      <c r="D17" s="621"/>
      <c r="E17" s="621"/>
      <c r="F17" s="621"/>
      <c r="G17" s="621"/>
      <c r="H17" s="621"/>
      <c r="I17" s="621"/>
      <c r="J17" s="621"/>
      <c r="K17" s="621"/>
      <c r="L17" s="621"/>
      <c r="M17" s="621"/>
      <c r="N17" s="621"/>
      <c r="O17" s="621"/>
      <c r="P17" s="621"/>
      <c r="Q17" s="622"/>
      <c r="R17" s="623">
        <v>504</v>
      </c>
      <c r="S17" s="626"/>
      <c r="T17" s="626"/>
      <c r="U17" s="626"/>
      <c r="V17" s="626"/>
      <c r="W17" s="626"/>
      <c r="X17" s="626"/>
      <c r="Y17" s="627"/>
      <c r="Z17" s="685">
        <v>0</v>
      </c>
      <c r="AA17" s="685"/>
      <c r="AB17" s="685"/>
      <c r="AC17" s="685"/>
      <c r="AD17" s="686">
        <v>504</v>
      </c>
      <c r="AE17" s="686"/>
      <c r="AF17" s="686"/>
      <c r="AG17" s="686"/>
      <c r="AH17" s="686"/>
      <c r="AI17" s="686"/>
      <c r="AJ17" s="686"/>
      <c r="AK17" s="686"/>
      <c r="AL17" s="628">
        <v>0</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235</v>
      </c>
      <c r="BP17" s="685"/>
      <c r="BQ17" s="685"/>
      <c r="BR17" s="685"/>
      <c r="BS17" s="631" t="s">
        <v>129</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722487</v>
      </c>
      <c r="CS17" s="626"/>
      <c r="CT17" s="626"/>
      <c r="CU17" s="626"/>
      <c r="CV17" s="626"/>
      <c r="CW17" s="626"/>
      <c r="CX17" s="626"/>
      <c r="CY17" s="627"/>
      <c r="CZ17" s="685">
        <v>14.7</v>
      </c>
      <c r="DA17" s="685"/>
      <c r="DB17" s="685"/>
      <c r="DC17" s="685"/>
      <c r="DD17" s="631" t="s">
        <v>146</v>
      </c>
      <c r="DE17" s="626"/>
      <c r="DF17" s="626"/>
      <c r="DG17" s="626"/>
      <c r="DH17" s="626"/>
      <c r="DI17" s="626"/>
      <c r="DJ17" s="626"/>
      <c r="DK17" s="626"/>
      <c r="DL17" s="626"/>
      <c r="DM17" s="626"/>
      <c r="DN17" s="626"/>
      <c r="DO17" s="626"/>
      <c r="DP17" s="627"/>
      <c r="DQ17" s="631">
        <v>652158</v>
      </c>
      <c r="DR17" s="626"/>
      <c r="DS17" s="626"/>
      <c r="DT17" s="626"/>
      <c r="DU17" s="626"/>
      <c r="DV17" s="626"/>
      <c r="DW17" s="626"/>
      <c r="DX17" s="626"/>
      <c r="DY17" s="626"/>
      <c r="DZ17" s="626"/>
      <c r="EA17" s="626"/>
      <c r="EB17" s="626"/>
      <c r="EC17" s="666"/>
    </row>
    <row r="18" spans="2:133" ht="11.25" customHeight="1">
      <c r="B18" s="620" t="s">
        <v>269</v>
      </c>
      <c r="C18" s="621"/>
      <c r="D18" s="621"/>
      <c r="E18" s="621"/>
      <c r="F18" s="621"/>
      <c r="G18" s="621"/>
      <c r="H18" s="621"/>
      <c r="I18" s="621"/>
      <c r="J18" s="621"/>
      <c r="K18" s="621"/>
      <c r="L18" s="621"/>
      <c r="M18" s="621"/>
      <c r="N18" s="621"/>
      <c r="O18" s="621"/>
      <c r="P18" s="621"/>
      <c r="Q18" s="622"/>
      <c r="R18" s="623">
        <v>2434898</v>
      </c>
      <c r="S18" s="626"/>
      <c r="T18" s="626"/>
      <c r="U18" s="626"/>
      <c r="V18" s="626"/>
      <c r="W18" s="626"/>
      <c r="X18" s="626"/>
      <c r="Y18" s="627"/>
      <c r="Z18" s="685">
        <v>48.5</v>
      </c>
      <c r="AA18" s="685"/>
      <c r="AB18" s="685"/>
      <c r="AC18" s="685"/>
      <c r="AD18" s="686">
        <v>2231827</v>
      </c>
      <c r="AE18" s="686"/>
      <c r="AF18" s="686"/>
      <c r="AG18" s="686"/>
      <c r="AH18" s="686"/>
      <c r="AI18" s="686"/>
      <c r="AJ18" s="686"/>
      <c r="AK18" s="686"/>
      <c r="AL18" s="628">
        <v>80.599999999999994</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235</v>
      </c>
      <c r="BH18" s="626"/>
      <c r="BI18" s="626"/>
      <c r="BJ18" s="626"/>
      <c r="BK18" s="626"/>
      <c r="BL18" s="626"/>
      <c r="BM18" s="626"/>
      <c r="BN18" s="627"/>
      <c r="BO18" s="685" t="s">
        <v>129</v>
      </c>
      <c r="BP18" s="685"/>
      <c r="BQ18" s="685"/>
      <c r="BR18" s="685"/>
      <c r="BS18" s="631" t="s">
        <v>129</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146</v>
      </c>
      <c r="CS18" s="626"/>
      <c r="CT18" s="626"/>
      <c r="CU18" s="626"/>
      <c r="CV18" s="626"/>
      <c r="CW18" s="626"/>
      <c r="CX18" s="626"/>
      <c r="CY18" s="627"/>
      <c r="CZ18" s="685" t="s">
        <v>146</v>
      </c>
      <c r="DA18" s="685"/>
      <c r="DB18" s="685"/>
      <c r="DC18" s="685"/>
      <c r="DD18" s="631" t="s">
        <v>146</v>
      </c>
      <c r="DE18" s="626"/>
      <c r="DF18" s="626"/>
      <c r="DG18" s="626"/>
      <c r="DH18" s="626"/>
      <c r="DI18" s="626"/>
      <c r="DJ18" s="626"/>
      <c r="DK18" s="626"/>
      <c r="DL18" s="626"/>
      <c r="DM18" s="626"/>
      <c r="DN18" s="626"/>
      <c r="DO18" s="626"/>
      <c r="DP18" s="627"/>
      <c r="DQ18" s="631" t="s">
        <v>146</v>
      </c>
      <c r="DR18" s="626"/>
      <c r="DS18" s="626"/>
      <c r="DT18" s="626"/>
      <c r="DU18" s="626"/>
      <c r="DV18" s="626"/>
      <c r="DW18" s="626"/>
      <c r="DX18" s="626"/>
      <c r="DY18" s="626"/>
      <c r="DZ18" s="626"/>
      <c r="EA18" s="626"/>
      <c r="EB18" s="626"/>
      <c r="EC18" s="666"/>
    </row>
    <row r="19" spans="2:133" ht="11.25" customHeight="1">
      <c r="B19" s="620" t="s">
        <v>272</v>
      </c>
      <c r="C19" s="621"/>
      <c r="D19" s="621"/>
      <c r="E19" s="621"/>
      <c r="F19" s="621"/>
      <c r="G19" s="621"/>
      <c r="H19" s="621"/>
      <c r="I19" s="621"/>
      <c r="J19" s="621"/>
      <c r="K19" s="621"/>
      <c r="L19" s="621"/>
      <c r="M19" s="621"/>
      <c r="N19" s="621"/>
      <c r="O19" s="621"/>
      <c r="P19" s="621"/>
      <c r="Q19" s="622"/>
      <c r="R19" s="623">
        <v>2231827</v>
      </c>
      <c r="S19" s="626"/>
      <c r="T19" s="626"/>
      <c r="U19" s="626"/>
      <c r="V19" s="626"/>
      <c r="W19" s="626"/>
      <c r="X19" s="626"/>
      <c r="Y19" s="627"/>
      <c r="Z19" s="685">
        <v>44.4</v>
      </c>
      <c r="AA19" s="685"/>
      <c r="AB19" s="685"/>
      <c r="AC19" s="685"/>
      <c r="AD19" s="686">
        <v>2231827</v>
      </c>
      <c r="AE19" s="686"/>
      <c r="AF19" s="686"/>
      <c r="AG19" s="686"/>
      <c r="AH19" s="686"/>
      <c r="AI19" s="686"/>
      <c r="AJ19" s="686"/>
      <c r="AK19" s="686"/>
      <c r="AL19" s="628">
        <v>80.599999999999994</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146</v>
      </c>
      <c r="BH19" s="626"/>
      <c r="BI19" s="626"/>
      <c r="BJ19" s="626"/>
      <c r="BK19" s="626"/>
      <c r="BL19" s="626"/>
      <c r="BM19" s="626"/>
      <c r="BN19" s="627"/>
      <c r="BO19" s="685" t="s">
        <v>146</v>
      </c>
      <c r="BP19" s="685"/>
      <c r="BQ19" s="685"/>
      <c r="BR19" s="685"/>
      <c r="BS19" s="631" t="s">
        <v>235</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146</v>
      </c>
      <c r="DA19" s="685"/>
      <c r="DB19" s="685"/>
      <c r="DC19" s="685"/>
      <c r="DD19" s="631" t="s">
        <v>235</v>
      </c>
      <c r="DE19" s="626"/>
      <c r="DF19" s="626"/>
      <c r="DG19" s="626"/>
      <c r="DH19" s="626"/>
      <c r="DI19" s="626"/>
      <c r="DJ19" s="626"/>
      <c r="DK19" s="626"/>
      <c r="DL19" s="626"/>
      <c r="DM19" s="626"/>
      <c r="DN19" s="626"/>
      <c r="DO19" s="626"/>
      <c r="DP19" s="627"/>
      <c r="DQ19" s="631" t="s">
        <v>146</v>
      </c>
      <c r="DR19" s="626"/>
      <c r="DS19" s="626"/>
      <c r="DT19" s="626"/>
      <c r="DU19" s="626"/>
      <c r="DV19" s="626"/>
      <c r="DW19" s="626"/>
      <c r="DX19" s="626"/>
      <c r="DY19" s="626"/>
      <c r="DZ19" s="626"/>
      <c r="EA19" s="626"/>
      <c r="EB19" s="626"/>
      <c r="EC19" s="666"/>
    </row>
    <row r="20" spans="2:133" ht="11.25" customHeight="1">
      <c r="B20" s="620" t="s">
        <v>275</v>
      </c>
      <c r="C20" s="621"/>
      <c r="D20" s="621"/>
      <c r="E20" s="621"/>
      <c r="F20" s="621"/>
      <c r="G20" s="621"/>
      <c r="H20" s="621"/>
      <c r="I20" s="621"/>
      <c r="J20" s="621"/>
      <c r="K20" s="621"/>
      <c r="L20" s="621"/>
      <c r="M20" s="621"/>
      <c r="N20" s="621"/>
      <c r="O20" s="621"/>
      <c r="P20" s="621"/>
      <c r="Q20" s="622"/>
      <c r="R20" s="623">
        <v>203071</v>
      </c>
      <c r="S20" s="626"/>
      <c r="T20" s="626"/>
      <c r="U20" s="626"/>
      <c r="V20" s="626"/>
      <c r="W20" s="626"/>
      <c r="X20" s="626"/>
      <c r="Y20" s="627"/>
      <c r="Z20" s="685">
        <v>4</v>
      </c>
      <c r="AA20" s="685"/>
      <c r="AB20" s="685"/>
      <c r="AC20" s="685"/>
      <c r="AD20" s="686" t="s">
        <v>129</v>
      </c>
      <c r="AE20" s="686"/>
      <c r="AF20" s="686"/>
      <c r="AG20" s="686"/>
      <c r="AH20" s="686"/>
      <c r="AI20" s="686"/>
      <c r="AJ20" s="686"/>
      <c r="AK20" s="686"/>
      <c r="AL20" s="628" t="s">
        <v>146</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146</v>
      </c>
      <c r="BH20" s="626"/>
      <c r="BI20" s="626"/>
      <c r="BJ20" s="626"/>
      <c r="BK20" s="626"/>
      <c r="BL20" s="626"/>
      <c r="BM20" s="626"/>
      <c r="BN20" s="627"/>
      <c r="BO20" s="685" t="s">
        <v>146</v>
      </c>
      <c r="BP20" s="685"/>
      <c r="BQ20" s="685"/>
      <c r="BR20" s="685"/>
      <c r="BS20" s="631" t="s">
        <v>129</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4922099</v>
      </c>
      <c r="CS20" s="626"/>
      <c r="CT20" s="626"/>
      <c r="CU20" s="626"/>
      <c r="CV20" s="626"/>
      <c r="CW20" s="626"/>
      <c r="CX20" s="626"/>
      <c r="CY20" s="627"/>
      <c r="CZ20" s="685">
        <v>100</v>
      </c>
      <c r="DA20" s="685"/>
      <c r="DB20" s="685"/>
      <c r="DC20" s="685"/>
      <c r="DD20" s="631">
        <v>619810</v>
      </c>
      <c r="DE20" s="626"/>
      <c r="DF20" s="626"/>
      <c r="DG20" s="626"/>
      <c r="DH20" s="626"/>
      <c r="DI20" s="626"/>
      <c r="DJ20" s="626"/>
      <c r="DK20" s="626"/>
      <c r="DL20" s="626"/>
      <c r="DM20" s="626"/>
      <c r="DN20" s="626"/>
      <c r="DO20" s="626"/>
      <c r="DP20" s="627"/>
      <c r="DQ20" s="631">
        <v>3267349</v>
      </c>
      <c r="DR20" s="626"/>
      <c r="DS20" s="626"/>
      <c r="DT20" s="626"/>
      <c r="DU20" s="626"/>
      <c r="DV20" s="626"/>
      <c r="DW20" s="626"/>
      <c r="DX20" s="626"/>
      <c r="DY20" s="626"/>
      <c r="DZ20" s="626"/>
      <c r="EA20" s="626"/>
      <c r="EB20" s="626"/>
      <c r="EC20" s="666"/>
    </row>
    <row r="21" spans="2:133" ht="11.25" customHeight="1">
      <c r="B21" s="620" t="s">
        <v>278</v>
      </c>
      <c r="C21" s="621"/>
      <c r="D21" s="621"/>
      <c r="E21" s="621"/>
      <c r="F21" s="621"/>
      <c r="G21" s="621"/>
      <c r="H21" s="621"/>
      <c r="I21" s="621"/>
      <c r="J21" s="621"/>
      <c r="K21" s="621"/>
      <c r="L21" s="621"/>
      <c r="M21" s="621"/>
      <c r="N21" s="621"/>
      <c r="O21" s="621"/>
      <c r="P21" s="621"/>
      <c r="Q21" s="622"/>
      <c r="R21" s="623" t="s">
        <v>235</v>
      </c>
      <c r="S21" s="626"/>
      <c r="T21" s="626"/>
      <c r="U21" s="626"/>
      <c r="V21" s="626"/>
      <c r="W21" s="626"/>
      <c r="X21" s="626"/>
      <c r="Y21" s="627"/>
      <c r="Z21" s="685" t="s">
        <v>129</v>
      </c>
      <c r="AA21" s="685"/>
      <c r="AB21" s="685"/>
      <c r="AC21" s="685"/>
      <c r="AD21" s="686" t="s">
        <v>146</v>
      </c>
      <c r="AE21" s="686"/>
      <c r="AF21" s="686"/>
      <c r="AG21" s="686"/>
      <c r="AH21" s="686"/>
      <c r="AI21" s="686"/>
      <c r="AJ21" s="686"/>
      <c r="AK21" s="686"/>
      <c r="AL21" s="628" t="s">
        <v>129</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146</v>
      </c>
      <c r="BH21" s="626"/>
      <c r="BI21" s="626"/>
      <c r="BJ21" s="626"/>
      <c r="BK21" s="626"/>
      <c r="BL21" s="626"/>
      <c r="BM21" s="626"/>
      <c r="BN21" s="627"/>
      <c r="BO21" s="685" t="s">
        <v>235</v>
      </c>
      <c r="BP21" s="685"/>
      <c r="BQ21" s="685"/>
      <c r="BR21" s="685"/>
      <c r="BS21" s="631" t="s">
        <v>235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280</v>
      </c>
      <c r="C22" s="621"/>
      <c r="D22" s="621"/>
      <c r="E22" s="621"/>
      <c r="F22" s="621"/>
      <c r="G22" s="621"/>
      <c r="H22" s="621"/>
      <c r="I22" s="621"/>
      <c r="J22" s="621"/>
      <c r="K22" s="621"/>
      <c r="L22" s="621"/>
      <c r="M22" s="621"/>
      <c r="N22" s="621"/>
      <c r="O22" s="621"/>
      <c r="P22" s="621"/>
      <c r="Q22" s="622"/>
      <c r="R22" s="623">
        <v>2950944</v>
      </c>
      <c r="S22" s="626"/>
      <c r="T22" s="626"/>
      <c r="U22" s="626"/>
      <c r="V22" s="626"/>
      <c r="W22" s="626"/>
      <c r="X22" s="626"/>
      <c r="Y22" s="627"/>
      <c r="Z22" s="685">
        <v>58.8</v>
      </c>
      <c r="AA22" s="685"/>
      <c r="AB22" s="685"/>
      <c r="AC22" s="685"/>
      <c r="AD22" s="686">
        <v>2747873</v>
      </c>
      <c r="AE22" s="686"/>
      <c r="AF22" s="686"/>
      <c r="AG22" s="686"/>
      <c r="AH22" s="686"/>
      <c r="AI22" s="686"/>
      <c r="AJ22" s="686"/>
      <c r="AK22" s="686"/>
      <c r="AL22" s="628">
        <v>99.2</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146</v>
      </c>
      <c r="BH22" s="626"/>
      <c r="BI22" s="626"/>
      <c r="BJ22" s="626"/>
      <c r="BK22" s="626"/>
      <c r="BL22" s="626"/>
      <c r="BM22" s="626"/>
      <c r="BN22" s="627"/>
      <c r="BO22" s="685" t="s">
        <v>235</v>
      </c>
      <c r="BP22" s="685"/>
      <c r="BQ22" s="685"/>
      <c r="BR22" s="685"/>
      <c r="BS22" s="631" t="s">
        <v>129</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283</v>
      </c>
      <c r="C23" s="621"/>
      <c r="D23" s="621"/>
      <c r="E23" s="621"/>
      <c r="F23" s="621"/>
      <c r="G23" s="621"/>
      <c r="H23" s="621"/>
      <c r="I23" s="621"/>
      <c r="J23" s="621"/>
      <c r="K23" s="621"/>
      <c r="L23" s="621"/>
      <c r="M23" s="621"/>
      <c r="N23" s="621"/>
      <c r="O23" s="621"/>
      <c r="P23" s="621"/>
      <c r="Q23" s="622"/>
      <c r="R23" s="623" t="s">
        <v>129</v>
      </c>
      <c r="S23" s="626"/>
      <c r="T23" s="626"/>
      <c r="U23" s="626"/>
      <c r="V23" s="626"/>
      <c r="W23" s="626"/>
      <c r="X23" s="626"/>
      <c r="Y23" s="627"/>
      <c r="Z23" s="685" t="s">
        <v>129</v>
      </c>
      <c r="AA23" s="685"/>
      <c r="AB23" s="685"/>
      <c r="AC23" s="685"/>
      <c r="AD23" s="686" t="s">
        <v>235</v>
      </c>
      <c r="AE23" s="686"/>
      <c r="AF23" s="686"/>
      <c r="AG23" s="686"/>
      <c r="AH23" s="686"/>
      <c r="AI23" s="686"/>
      <c r="AJ23" s="686"/>
      <c r="AK23" s="686"/>
      <c r="AL23" s="628" t="s">
        <v>129</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235</v>
      </c>
      <c r="BP23" s="685"/>
      <c r="BQ23" s="685"/>
      <c r="BR23" s="685"/>
      <c r="BS23" s="631" t="s">
        <v>235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c r="B24" s="620" t="s">
        <v>290</v>
      </c>
      <c r="C24" s="621"/>
      <c r="D24" s="621"/>
      <c r="E24" s="621"/>
      <c r="F24" s="621"/>
      <c r="G24" s="621"/>
      <c r="H24" s="621"/>
      <c r="I24" s="621"/>
      <c r="J24" s="621"/>
      <c r="K24" s="621"/>
      <c r="L24" s="621"/>
      <c r="M24" s="621"/>
      <c r="N24" s="621"/>
      <c r="O24" s="621"/>
      <c r="P24" s="621"/>
      <c r="Q24" s="622"/>
      <c r="R24" s="623">
        <v>79832</v>
      </c>
      <c r="S24" s="626"/>
      <c r="T24" s="626"/>
      <c r="U24" s="626"/>
      <c r="V24" s="626"/>
      <c r="W24" s="626"/>
      <c r="X24" s="626"/>
      <c r="Y24" s="627"/>
      <c r="Z24" s="685">
        <v>1.6</v>
      </c>
      <c r="AA24" s="685"/>
      <c r="AB24" s="685"/>
      <c r="AC24" s="685"/>
      <c r="AD24" s="686" t="s">
        <v>129</v>
      </c>
      <c r="AE24" s="686"/>
      <c r="AF24" s="686"/>
      <c r="AG24" s="686"/>
      <c r="AH24" s="686"/>
      <c r="AI24" s="686"/>
      <c r="AJ24" s="686"/>
      <c r="AK24" s="686"/>
      <c r="AL24" s="628" t="s">
        <v>235</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146</v>
      </c>
      <c r="BP24" s="685"/>
      <c r="BQ24" s="685"/>
      <c r="BR24" s="685"/>
      <c r="BS24" s="631" t="s">
        <v>235</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2014579</v>
      </c>
      <c r="CS24" s="689"/>
      <c r="CT24" s="689"/>
      <c r="CU24" s="689"/>
      <c r="CV24" s="689"/>
      <c r="CW24" s="689"/>
      <c r="CX24" s="689"/>
      <c r="CY24" s="735"/>
      <c r="CZ24" s="736">
        <v>40.9</v>
      </c>
      <c r="DA24" s="705"/>
      <c r="DB24" s="705"/>
      <c r="DC24" s="739"/>
      <c r="DD24" s="734">
        <v>1679359</v>
      </c>
      <c r="DE24" s="689"/>
      <c r="DF24" s="689"/>
      <c r="DG24" s="689"/>
      <c r="DH24" s="689"/>
      <c r="DI24" s="689"/>
      <c r="DJ24" s="689"/>
      <c r="DK24" s="735"/>
      <c r="DL24" s="734">
        <v>1665692</v>
      </c>
      <c r="DM24" s="689"/>
      <c r="DN24" s="689"/>
      <c r="DO24" s="689"/>
      <c r="DP24" s="689"/>
      <c r="DQ24" s="689"/>
      <c r="DR24" s="689"/>
      <c r="DS24" s="689"/>
      <c r="DT24" s="689"/>
      <c r="DU24" s="689"/>
      <c r="DV24" s="735"/>
      <c r="DW24" s="736">
        <v>58</v>
      </c>
      <c r="DX24" s="705"/>
      <c r="DY24" s="705"/>
      <c r="DZ24" s="705"/>
      <c r="EA24" s="705"/>
      <c r="EB24" s="705"/>
      <c r="EC24" s="737"/>
    </row>
    <row r="25" spans="2:133" ht="11.25" customHeight="1">
      <c r="B25" s="620" t="s">
        <v>293</v>
      </c>
      <c r="C25" s="621"/>
      <c r="D25" s="621"/>
      <c r="E25" s="621"/>
      <c r="F25" s="621"/>
      <c r="G25" s="621"/>
      <c r="H25" s="621"/>
      <c r="I25" s="621"/>
      <c r="J25" s="621"/>
      <c r="K25" s="621"/>
      <c r="L25" s="621"/>
      <c r="M25" s="621"/>
      <c r="N25" s="621"/>
      <c r="O25" s="621"/>
      <c r="P25" s="621"/>
      <c r="Q25" s="622"/>
      <c r="R25" s="623">
        <v>239795</v>
      </c>
      <c r="S25" s="626"/>
      <c r="T25" s="626"/>
      <c r="U25" s="626"/>
      <c r="V25" s="626"/>
      <c r="W25" s="626"/>
      <c r="X25" s="626"/>
      <c r="Y25" s="627"/>
      <c r="Z25" s="685">
        <v>4.8</v>
      </c>
      <c r="AA25" s="685"/>
      <c r="AB25" s="685"/>
      <c r="AC25" s="685"/>
      <c r="AD25" s="686">
        <v>1181</v>
      </c>
      <c r="AE25" s="686"/>
      <c r="AF25" s="686"/>
      <c r="AG25" s="686"/>
      <c r="AH25" s="686"/>
      <c r="AI25" s="686"/>
      <c r="AJ25" s="686"/>
      <c r="AK25" s="686"/>
      <c r="AL25" s="628">
        <v>0</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146</v>
      </c>
      <c r="BH25" s="626"/>
      <c r="BI25" s="626"/>
      <c r="BJ25" s="626"/>
      <c r="BK25" s="626"/>
      <c r="BL25" s="626"/>
      <c r="BM25" s="626"/>
      <c r="BN25" s="627"/>
      <c r="BO25" s="685" t="s">
        <v>235</v>
      </c>
      <c r="BP25" s="685"/>
      <c r="BQ25" s="685"/>
      <c r="BR25" s="685"/>
      <c r="BS25" s="631" t="s">
        <v>235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1005212</v>
      </c>
      <c r="CS25" s="624"/>
      <c r="CT25" s="624"/>
      <c r="CU25" s="624"/>
      <c r="CV25" s="624"/>
      <c r="CW25" s="624"/>
      <c r="CX25" s="624"/>
      <c r="CY25" s="625"/>
      <c r="CZ25" s="628">
        <v>20.399999999999999</v>
      </c>
      <c r="DA25" s="657"/>
      <c r="DB25" s="657"/>
      <c r="DC25" s="658"/>
      <c r="DD25" s="631">
        <v>937902</v>
      </c>
      <c r="DE25" s="624"/>
      <c r="DF25" s="624"/>
      <c r="DG25" s="624"/>
      <c r="DH25" s="624"/>
      <c r="DI25" s="624"/>
      <c r="DJ25" s="624"/>
      <c r="DK25" s="625"/>
      <c r="DL25" s="631">
        <v>925388</v>
      </c>
      <c r="DM25" s="624"/>
      <c r="DN25" s="624"/>
      <c r="DO25" s="624"/>
      <c r="DP25" s="624"/>
      <c r="DQ25" s="624"/>
      <c r="DR25" s="624"/>
      <c r="DS25" s="624"/>
      <c r="DT25" s="624"/>
      <c r="DU25" s="624"/>
      <c r="DV25" s="625"/>
      <c r="DW25" s="628">
        <v>32.200000000000003</v>
      </c>
      <c r="DX25" s="657"/>
      <c r="DY25" s="657"/>
      <c r="DZ25" s="657"/>
      <c r="EA25" s="657"/>
      <c r="EB25" s="657"/>
      <c r="EC25" s="659"/>
    </row>
    <row r="26" spans="2:133" ht="11.25" customHeight="1">
      <c r="B26" s="620" t="s">
        <v>296</v>
      </c>
      <c r="C26" s="621"/>
      <c r="D26" s="621"/>
      <c r="E26" s="621"/>
      <c r="F26" s="621"/>
      <c r="G26" s="621"/>
      <c r="H26" s="621"/>
      <c r="I26" s="621"/>
      <c r="J26" s="621"/>
      <c r="K26" s="621"/>
      <c r="L26" s="621"/>
      <c r="M26" s="621"/>
      <c r="N26" s="621"/>
      <c r="O26" s="621"/>
      <c r="P26" s="621"/>
      <c r="Q26" s="622"/>
      <c r="R26" s="623">
        <v>4811</v>
      </c>
      <c r="S26" s="626"/>
      <c r="T26" s="626"/>
      <c r="U26" s="626"/>
      <c r="V26" s="626"/>
      <c r="W26" s="626"/>
      <c r="X26" s="626"/>
      <c r="Y26" s="627"/>
      <c r="Z26" s="685">
        <v>0.1</v>
      </c>
      <c r="AA26" s="685"/>
      <c r="AB26" s="685"/>
      <c r="AC26" s="685"/>
      <c r="AD26" s="686" t="s">
        <v>235</v>
      </c>
      <c r="AE26" s="686"/>
      <c r="AF26" s="686"/>
      <c r="AG26" s="686"/>
      <c r="AH26" s="686"/>
      <c r="AI26" s="686"/>
      <c r="AJ26" s="686"/>
      <c r="AK26" s="686"/>
      <c r="AL26" s="628" t="s">
        <v>129</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235</v>
      </c>
      <c r="BH26" s="626"/>
      <c r="BI26" s="626"/>
      <c r="BJ26" s="626"/>
      <c r="BK26" s="626"/>
      <c r="BL26" s="626"/>
      <c r="BM26" s="626"/>
      <c r="BN26" s="627"/>
      <c r="BO26" s="685" t="s">
        <v>235</v>
      </c>
      <c r="BP26" s="685"/>
      <c r="BQ26" s="685"/>
      <c r="BR26" s="685"/>
      <c r="BS26" s="631" t="s">
        <v>235</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674007</v>
      </c>
      <c r="CS26" s="626"/>
      <c r="CT26" s="626"/>
      <c r="CU26" s="626"/>
      <c r="CV26" s="626"/>
      <c r="CW26" s="626"/>
      <c r="CX26" s="626"/>
      <c r="CY26" s="627"/>
      <c r="CZ26" s="628">
        <v>13.7</v>
      </c>
      <c r="DA26" s="657"/>
      <c r="DB26" s="657"/>
      <c r="DC26" s="658"/>
      <c r="DD26" s="631">
        <v>612343</v>
      </c>
      <c r="DE26" s="626"/>
      <c r="DF26" s="626"/>
      <c r="DG26" s="626"/>
      <c r="DH26" s="626"/>
      <c r="DI26" s="626"/>
      <c r="DJ26" s="626"/>
      <c r="DK26" s="627"/>
      <c r="DL26" s="631" t="s">
        <v>235</v>
      </c>
      <c r="DM26" s="626"/>
      <c r="DN26" s="626"/>
      <c r="DO26" s="626"/>
      <c r="DP26" s="626"/>
      <c r="DQ26" s="626"/>
      <c r="DR26" s="626"/>
      <c r="DS26" s="626"/>
      <c r="DT26" s="626"/>
      <c r="DU26" s="626"/>
      <c r="DV26" s="627"/>
      <c r="DW26" s="628" t="s">
        <v>146</v>
      </c>
      <c r="DX26" s="657"/>
      <c r="DY26" s="657"/>
      <c r="DZ26" s="657"/>
      <c r="EA26" s="657"/>
      <c r="EB26" s="657"/>
      <c r="EC26" s="659"/>
    </row>
    <row r="27" spans="2:133" ht="11.25" customHeight="1">
      <c r="B27" s="620" t="s">
        <v>299</v>
      </c>
      <c r="C27" s="621"/>
      <c r="D27" s="621"/>
      <c r="E27" s="621"/>
      <c r="F27" s="621"/>
      <c r="G27" s="621"/>
      <c r="H27" s="621"/>
      <c r="I27" s="621"/>
      <c r="J27" s="621"/>
      <c r="K27" s="621"/>
      <c r="L27" s="621"/>
      <c r="M27" s="621"/>
      <c r="N27" s="621"/>
      <c r="O27" s="621"/>
      <c r="P27" s="621"/>
      <c r="Q27" s="622"/>
      <c r="R27" s="623">
        <v>249245</v>
      </c>
      <c r="S27" s="626"/>
      <c r="T27" s="626"/>
      <c r="U27" s="626"/>
      <c r="V27" s="626"/>
      <c r="W27" s="626"/>
      <c r="X27" s="626"/>
      <c r="Y27" s="627"/>
      <c r="Z27" s="685">
        <v>5</v>
      </c>
      <c r="AA27" s="685"/>
      <c r="AB27" s="685"/>
      <c r="AC27" s="685"/>
      <c r="AD27" s="686" t="s">
        <v>146</v>
      </c>
      <c r="AE27" s="686"/>
      <c r="AF27" s="686"/>
      <c r="AG27" s="686"/>
      <c r="AH27" s="686"/>
      <c r="AI27" s="686"/>
      <c r="AJ27" s="686"/>
      <c r="AK27" s="686"/>
      <c r="AL27" s="628" t="s">
        <v>146</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374099</v>
      </c>
      <c r="BH27" s="626"/>
      <c r="BI27" s="626"/>
      <c r="BJ27" s="626"/>
      <c r="BK27" s="626"/>
      <c r="BL27" s="626"/>
      <c r="BM27" s="626"/>
      <c r="BN27" s="627"/>
      <c r="BO27" s="685">
        <v>100</v>
      </c>
      <c r="BP27" s="685"/>
      <c r="BQ27" s="685"/>
      <c r="BR27" s="685"/>
      <c r="BS27" s="631">
        <v>3996</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286880</v>
      </c>
      <c r="CS27" s="624"/>
      <c r="CT27" s="624"/>
      <c r="CU27" s="624"/>
      <c r="CV27" s="624"/>
      <c r="CW27" s="624"/>
      <c r="CX27" s="624"/>
      <c r="CY27" s="625"/>
      <c r="CZ27" s="628">
        <v>5.8</v>
      </c>
      <c r="DA27" s="657"/>
      <c r="DB27" s="657"/>
      <c r="DC27" s="658"/>
      <c r="DD27" s="631">
        <v>89299</v>
      </c>
      <c r="DE27" s="624"/>
      <c r="DF27" s="624"/>
      <c r="DG27" s="624"/>
      <c r="DH27" s="624"/>
      <c r="DI27" s="624"/>
      <c r="DJ27" s="624"/>
      <c r="DK27" s="625"/>
      <c r="DL27" s="631">
        <v>88146</v>
      </c>
      <c r="DM27" s="624"/>
      <c r="DN27" s="624"/>
      <c r="DO27" s="624"/>
      <c r="DP27" s="624"/>
      <c r="DQ27" s="624"/>
      <c r="DR27" s="624"/>
      <c r="DS27" s="624"/>
      <c r="DT27" s="624"/>
      <c r="DU27" s="624"/>
      <c r="DV27" s="625"/>
      <c r="DW27" s="628">
        <v>3.1</v>
      </c>
      <c r="DX27" s="657"/>
      <c r="DY27" s="657"/>
      <c r="DZ27" s="657"/>
      <c r="EA27" s="657"/>
      <c r="EB27" s="657"/>
      <c r="EC27" s="659"/>
    </row>
    <row r="28" spans="2:133" ht="11.25" customHeight="1">
      <c r="B28" s="728" t="s">
        <v>302</v>
      </c>
      <c r="C28" s="729"/>
      <c r="D28" s="729"/>
      <c r="E28" s="729"/>
      <c r="F28" s="729"/>
      <c r="G28" s="729"/>
      <c r="H28" s="729"/>
      <c r="I28" s="729"/>
      <c r="J28" s="729"/>
      <c r="K28" s="729"/>
      <c r="L28" s="729"/>
      <c r="M28" s="729"/>
      <c r="N28" s="729"/>
      <c r="O28" s="729"/>
      <c r="P28" s="729"/>
      <c r="Q28" s="730"/>
      <c r="R28" s="623" t="s">
        <v>146</v>
      </c>
      <c r="S28" s="626"/>
      <c r="T28" s="626"/>
      <c r="U28" s="626"/>
      <c r="V28" s="626"/>
      <c r="W28" s="626"/>
      <c r="X28" s="626"/>
      <c r="Y28" s="627"/>
      <c r="Z28" s="685" t="s">
        <v>235</v>
      </c>
      <c r="AA28" s="685"/>
      <c r="AB28" s="685"/>
      <c r="AC28" s="685"/>
      <c r="AD28" s="686" t="s">
        <v>129</v>
      </c>
      <c r="AE28" s="686"/>
      <c r="AF28" s="686"/>
      <c r="AG28" s="686"/>
      <c r="AH28" s="686"/>
      <c r="AI28" s="686"/>
      <c r="AJ28" s="686"/>
      <c r="AK28" s="686"/>
      <c r="AL28" s="628" t="s">
        <v>146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722487</v>
      </c>
      <c r="CS28" s="626"/>
      <c r="CT28" s="626"/>
      <c r="CU28" s="626"/>
      <c r="CV28" s="626"/>
      <c r="CW28" s="626"/>
      <c r="CX28" s="626"/>
      <c r="CY28" s="627"/>
      <c r="CZ28" s="628">
        <v>14.7</v>
      </c>
      <c r="DA28" s="657"/>
      <c r="DB28" s="657"/>
      <c r="DC28" s="658"/>
      <c r="DD28" s="631">
        <v>652158</v>
      </c>
      <c r="DE28" s="626"/>
      <c r="DF28" s="626"/>
      <c r="DG28" s="626"/>
      <c r="DH28" s="626"/>
      <c r="DI28" s="626"/>
      <c r="DJ28" s="626"/>
      <c r="DK28" s="627"/>
      <c r="DL28" s="631">
        <v>652158</v>
      </c>
      <c r="DM28" s="626"/>
      <c r="DN28" s="626"/>
      <c r="DO28" s="626"/>
      <c r="DP28" s="626"/>
      <c r="DQ28" s="626"/>
      <c r="DR28" s="626"/>
      <c r="DS28" s="626"/>
      <c r="DT28" s="626"/>
      <c r="DU28" s="626"/>
      <c r="DV28" s="627"/>
      <c r="DW28" s="628">
        <v>22.7</v>
      </c>
      <c r="DX28" s="657"/>
      <c r="DY28" s="657"/>
      <c r="DZ28" s="657"/>
      <c r="EA28" s="657"/>
      <c r="EB28" s="657"/>
      <c r="EC28" s="659"/>
    </row>
    <row r="29" spans="2:133" ht="11.25" customHeight="1">
      <c r="B29" s="620" t="s">
        <v>304</v>
      </c>
      <c r="C29" s="621"/>
      <c r="D29" s="621"/>
      <c r="E29" s="621"/>
      <c r="F29" s="621"/>
      <c r="G29" s="621"/>
      <c r="H29" s="621"/>
      <c r="I29" s="621"/>
      <c r="J29" s="621"/>
      <c r="K29" s="621"/>
      <c r="L29" s="621"/>
      <c r="M29" s="621"/>
      <c r="N29" s="621"/>
      <c r="O29" s="621"/>
      <c r="P29" s="621"/>
      <c r="Q29" s="622"/>
      <c r="R29" s="623">
        <v>190519</v>
      </c>
      <c r="S29" s="626"/>
      <c r="T29" s="626"/>
      <c r="U29" s="626"/>
      <c r="V29" s="626"/>
      <c r="W29" s="626"/>
      <c r="X29" s="626"/>
      <c r="Y29" s="627"/>
      <c r="Z29" s="685">
        <v>3.8</v>
      </c>
      <c r="AA29" s="685"/>
      <c r="AB29" s="685"/>
      <c r="AC29" s="685"/>
      <c r="AD29" s="686" t="s">
        <v>146</v>
      </c>
      <c r="AE29" s="686"/>
      <c r="AF29" s="686"/>
      <c r="AG29" s="686"/>
      <c r="AH29" s="686"/>
      <c r="AI29" s="686"/>
      <c r="AJ29" s="686"/>
      <c r="AK29" s="686"/>
      <c r="AL29" s="628" t="s">
        <v>129</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722373</v>
      </c>
      <c r="CS29" s="624"/>
      <c r="CT29" s="624"/>
      <c r="CU29" s="624"/>
      <c r="CV29" s="624"/>
      <c r="CW29" s="624"/>
      <c r="CX29" s="624"/>
      <c r="CY29" s="625"/>
      <c r="CZ29" s="628">
        <v>14.7</v>
      </c>
      <c r="DA29" s="657"/>
      <c r="DB29" s="657"/>
      <c r="DC29" s="658"/>
      <c r="DD29" s="631">
        <v>652044</v>
      </c>
      <c r="DE29" s="624"/>
      <c r="DF29" s="624"/>
      <c r="DG29" s="624"/>
      <c r="DH29" s="624"/>
      <c r="DI29" s="624"/>
      <c r="DJ29" s="624"/>
      <c r="DK29" s="625"/>
      <c r="DL29" s="631">
        <v>652044</v>
      </c>
      <c r="DM29" s="624"/>
      <c r="DN29" s="624"/>
      <c r="DO29" s="624"/>
      <c r="DP29" s="624"/>
      <c r="DQ29" s="624"/>
      <c r="DR29" s="624"/>
      <c r="DS29" s="624"/>
      <c r="DT29" s="624"/>
      <c r="DU29" s="624"/>
      <c r="DV29" s="625"/>
      <c r="DW29" s="628">
        <v>22.7</v>
      </c>
      <c r="DX29" s="657"/>
      <c r="DY29" s="657"/>
      <c r="DZ29" s="657"/>
      <c r="EA29" s="657"/>
      <c r="EB29" s="657"/>
      <c r="EC29" s="659"/>
    </row>
    <row r="30" spans="2:133" ht="11.25" customHeight="1">
      <c r="B30" s="620" t="s">
        <v>309</v>
      </c>
      <c r="C30" s="621"/>
      <c r="D30" s="621"/>
      <c r="E30" s="621"/>
      <c r="F30" s="621"/>
      <c r="G30" s="621"/>
      <c r="H30" s="621"/>
      <c r="I30" s="621"/>
      <c r="J30" s="621"/>
      <c r="K30" s="621"/>
      <c r="L30" s="621"/>
      <c r="M30" s="621"/>
      <c r="N30" s="621"/>
      <c r="O30" s="621"/>
      <c r="P30" s="621"/>
      <c r="Q30" s="622"/>
      <c r="R30" s="623">
        <v>18968</v>
      </c>
      <c r="S30" s="626"/>
      <c r="T30" s="626"/>
      <c r="U30" s="626"/>
      <c r="V30" s="626"/>
      <c r="W30" s="626"/>
      <c r="X30" s="626"/>
      <c r="Y30" s="627"/>
      <c r="Z30" s="685">
        <v>0.4</v>
      </c>
      <c r="AA30" s="685"/>
      <c r="AB30" s="685"/>
      <c r="AC30" s="685"/>
      <c r="AD30" s="686">
        <v>12867</v>
      </c>
      <c r="AE30" s="686"/>
      <c r="AF30" s="686"/>
      <c r="AG30" s="686"/>
      <c r="AH30" s="686"/>
      <c r="AI30" s="686"/>
      <c r="AJ30" s="686"/>
      <c r="AK30" s="686"/>
      <c r="AL30" s="628">
        <v>0.5</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99.1</v>
      </c>
      <c r="BH30" s="704"/>
      <c r="BI30" s="704"/>
      <c r="BJ30" s="704"/>
      <c r="BK30" s="704"/>
      <c r="BL30" s="704"/>
      <c r="BM30" s="705">
        <v>96.2</v>
      </c>
      <c r="BN30" s="704"/>
      <c r="BO30" s="704"/>
      <c r="BP30" s="704"/>
      <c r="BQ30" s="706"/>
      <c r="BR30" s="703">
        <v>99.2</v>
      </c>
      <c r="BS30" s="704"/>
      <c r="BT30" s="704"/>
      <c r="BU30" s="704"/>
      <c r="BV30" s="704"/>
      <c r="BW30" s="704"/>
      <c r="BX30" s="705">
        <v>96.1</v>
      </c>
      <c r="BY30" s="704"/>
      <c r="BZ30" s="704"/>
      <c r="CA30" s="704"/>
      <c r="CB30" s="706"/>
      <c r="CD30" s="709"/>
      <c r="CE30" s="710"/>
      <c r="CF30" s="667" t="s">
        <v>312</v>
      </c>
      <c r="CG30" s="664"/>
      <c r="CH30" s="664"/>
      <c r="CI30" s="664"/>
      <c r="CJ30" s="664"/>
      <c r="CK30" s="664"/>
      <c r="CL30" s="664"/>
      <c r="CM30" s="664"/>
      <c r="CN30" s="664"/>
      <c r="CO30" s="664"/>
      <c r="CP30" s="664"/>
      <c r="CQ30" s="665"/>
      <c r="CR30" s="623">
        <v>695894</v>
      </c>
      <c r="CS30" s="626"/>
      <c r="CT30" s="626"/>
      <c r="CU30" s="626"/>
      <c r="CV30" s="626"/>
      <c r="CW30" s="626"/>
      <c r="CX30" s="626"/>
      <c r="CY30" s="627"/>
      <c r="CZ30" s="628">
        <v>14.1</v>
      </c>
      <c r="DA30" s="657"/>
      <c r="DB30" s="657"/>
      <c r="DC30" s="658"/>
      <c r="DD30" s="631">
        <v>630347</v>
      </c>
      <c r="DE30" s="626"/>
      <c r="DF30" s="626"/>
      <c r="DG30" s="626"/>
      <c r="DH30" s="626"/>
      <c r="DI30" s="626"/>
      <c r="DJ30" s="626"/>
      <c r="DK30" s="627"/>
      <c r="DL30" s="631">
        <v>630347</v>
      </c>
      <c r="DM30" s="626"/>
      <c r="DN30" s="626"/>
      <c r="DO30" s="626"/>
      <c r="DP30" s="626"/>
      <c r="DQ30" s="626"/>
      <c r="DR30" s="626"/>
      <c r="DS30" s="626"/>
      <c r="DT30" s="626"/>
      <c r="DU30" s="626"/>
      <c r="DV30" s="627"/>
      <c r="DW30" s="628">
        <v>21.9</v>
      </c>
      <c r="DX30" s="657"/>
      <c r="DY30" s="657"/>
      <c r="DZ30" s="657"/>
      <c r="EA30" s="657"/>
      <c r="EB30" s="657"/>
      <c r="EC30" s="659"/>
    </row>
    <row r="31" spans="2:133" ht="11.25" customHeight="1">
      <c r="B31" s="620" t="s">
        <v>313</v>
      </c>
      <c r="C31" s="621"/>
      <c r="D31" s="621"/>
      <c r="E31" s="621"/>
      <c r="F31" s="621"/>
      <c r="G31" s="621"/>
      <c r="H31" s="621"/>
      <c r="I31" s="621"/>
      <c r="J31" s="621"/>
      <c r="K31" s="621"/>
      <c r="L31" s="621"/>
      <c r="M31" s="621"/>
      <c r="N31" s="621"/>
      <c r="O31" s="621"/>
      <c r="P31" s="621"/>
      <c r="Q31" s="622"/>
      <c r="R31" s="623">
        <v>367020</v>
      </c>
      <c r="S31" s="626"/>
      <c r="T31" s="626"/>
      <c r="U31" s="626"/>
      <c r="V31" s="626"/>
      <c r="W31" s="626"/>
      <c r="X31" s="626"/>
      <c r="Y31" s="627"/>
      <c r="Z31" s="685">
        <v>7.3</v>
      </c>
      <c r="AA31" s="685"/>
      <c r="AB31" s="685"/>
      <c r="AC31" s="685"/>
      <c r="AD31" s="686" t="s">
        <v>146</v>
      </c>
      <c r="AE31" s="686"/>
      <c r="AF31" s="686"/>
      <c r="AG31" s="686"/>
      <c r="AH31" s="686"/>
      <c r="AI31" s="686"/>
      <c r="AJ31" s="686"/>
      <c r="AK31" s="686"/>
      <c r="AL31" s="628" t="s">
        <v>235</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98.9</v>
      </c>
      <c r="BH31" s="624"/>
      <c r="BI31" s="624"/>
      <c r="BJ31" s="624"/>
      <c r="BK31" s="624"/>
      <c r="BL31" s="624"/>
      <c r="BM31" s="629">
        <v>96.5</v>
      </c>
      <c r="BN31" s="702"/>
      <c r="BO31" s="702"/>
      <c r="BP31" s="702"/>
      <c r="BQ31" s="663"/>
      <c r="BR31" s="701">
        <v>99.3</v>
      </c>
      <c r="BS31" s="624"/>
      <c r="BT31" s="624"/>
      <c r="BU31" s="624"/>
      <c r="BV31" s="624"/>
      <c r="BW31" s="624"/>
      <c r="BX31" s="629">
        <v>96.7</v>
      </c>
      <c r="BY31" s="702"/>
      <c r="BZ31" s="702"/>
      <c r="CA31" s="702"/>
      <c r="CB31" s="663"/>
      <c r="CD31" s="709"/>
      <c r="CE31" s="710"/>
      <c r="CF31" s="667" t="s">
        <v>316</v>
      </c>
      <c r="CG31" s="664"/>
      <c r="CH31" s="664"/>
      <c r="CI31" s="664"/>
      <c r="CJ31" s="664"/>
      <c r="CK31" s="664"/>
      <c r="CL31" s="664"/>
      <c r="CM31" s="664"/>
      <c r="CN31" s="664"/>
      <c r="CO31" s="664"/>
      <c r="CP31" s="664"/>
      <c r="CQ31" s="665"/>
      <c r="CR31" s="623">
        <v>26479</v>
      </c>
      <c r="CS31" s="624"/>
      <c r="CT31" s="624"/>
      <c r="CU31" s="624"/>
      <c r="CV31" s="624"/>
      <c r="CW31" s="624"/>
      <c r="CX31" s="624"/>
      <c r="CY31" s="625"/>
      <c r="CZ31" s="628">
        <v>0.5</v>
      </c>
      <c r="DA31" s="657"/>
      <c r="DB31" s="657"/>
      <c r="DC31" s="658"/>
      <c r="DD31" s="631">
        <v>21697</v>
      </c>
      <c r="DE31" s="624"/>
      <c r="DF31" s="624"/>
      <c r="DG31" s="624"/>
      <c r="DH31" s="624"/>
      <c r="DI31" s="624"/>
      <c r="DJ31" s="624"/>
      <c r="DK31" s="625"/>
      <c r="DL31" s="631">
        <v>21697</v>
      </c>
      <c r="DM31" s="624"/>
      <c r="DN31" s="624"/>
      <c r="DO31" s="624"/>
      <c r="DP31" s="624"/>
      <c r="DQ31" s="624"/>
      <c r="DR31" s="624"/>
      <c r="DS31" s="624"/>
      <c r="DT31" s="624"/>
      <c r="DU31" s="624"/>
      <c r="DV31" s="625"/>
      <c r="DW31" s="628">
        <v>0.8</v>
      </c>
      <c r="DX31" s="657"/>
      <c r="DY31" s="657"/>
      <c r="DZ31" s="657"/>
      <c r="EA31" s="657"/>
      <c r="EB31" s="657"/>
      <c r="EC31" s="659"/>
    </row>
    <row r="32" spans="2:133" ht="11.25" customHeight="1">
      <c r="B32" s="620" t="s">
        <v>317</v>
      </c>
      <c r="C32" s="621"/>
      <c r="D32" s="621"/>
      <c r="E32" s="621"/>
      <c r="F32" s="621"/>
      <c r="G32" s="621"/>
      <c r="H32" s="621"/>
      <c r="I32" s="621"/>
      <c r="J32" s="621"/>
      <c r="K32" s="621"/>
      <c r="L32" s="621"/>
      <c r="M32" s="621"/>
      <c r="N32" s="621"/>
      <c r="O32" s="621"/>
      <c r="P32" s="621"/>
      <c r="Q32" s="622"/>
      <c r="R32" s="623">
        <v>347862</v>
      </c>
      <c r="S32" s="626"/>
      <c r="T32" s="626"/>
      <c r="U32" s="626"/>
      <c r="V32" s="626"/>
      <c r="W32" s="626"/>
      <c r="X32" s="626"/>
      <c r="Y32" s="627"/>
      <c r="Z32" s="685">
        <v>6.9</v>
      </c>
      <c r="AA32" s="685"/>
      <c r="AB32" s="685"/>
      <c r="AC32" s="685"/>
      <c r="AD32" s="686" t="s">
        <v>146</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99.1</v>
      </c>
      <c r="BH32" s="639"/>
      <c r="BI32" s="639"/>
      <c r="BJ32" s="639"/>
      <c r="BK32" s="639"/>
      <c r="BL32" s="639"/>
      <c r="BM32" s="683">
        <v>94.8</v>
      </c>
      <c r="BN32" s="639"/>
      <c r="BO32" s="639"/>
      <c r="BP32" s="639"/>
      <c r="BQ32" s="676"/>
      <c r="BR32" s="700">
        <v>99</v>
      </c>
      <c r="BS32" s="639"/>
      <c r="BT32" s="639"/>
      <c r="BU32" s="639"/>
      <c r="BV32" s="639"/>
      <c r="BW32" s="639"/>
      <c r="BX32" s="683">
        <v>94.2</v>
      </c>
      <c r="BY32" s="639"/>
      <c r="BZ32" s="639"/>
      <c r="CA32" s="639"/>
      <c r="CB32" s="676"/>
      <c r="CD32" s="711"/>
      <c r="CE32" s="712"/>
      <c r="CF32" s="667" t="s">
        <v>319</v>
      </c>
      <c r="CG32" s="664"/>
      <c r="CH32" s="664"/>
      <c r="CI32" s="664"/>
      <c r="CJ32" s="664"/>
      <c r="CK32" s="664"/>
      <c r="CL32" s="664"/>
      <c r="CM32" s="664"/>
      <c r="CN32" s="664"/>
      <c r="CO32" s="664"/>
      <c r="CP32" s="664"/>
      <c r="CQ32" s="665"/>
      <c r="CR32" s="623">
        <v>114</v>
      </c>
      <c r="CS32" s="626"/>
      <c r="CT32" s="626"/>
      <c r="CU32" s="626"/>
      <c r="CV32" s="626"/>
      <c r="CW32" s="626"/>
      <c r="CX32" s="626"/>
      <c r="CY32" s="627"/>
      <c r="CZ32" s="628">
        <v>0</v>
      </c>
      <c r="DA32" s="657"/>
      <c r="DB32" s="657"/>
      <c r="DC32" s="658"/>
      <c r="DD32" s="631">
        <v>114</v>
      </c>
      <c r="DE32" s="626"/>
      <c r="DF32" s="626"/>
      <c r="DG32" s="626"/>
      <c r="DH32" s="626"/>
      <c r="DI32" s="626"/>
      <c r="DJ32" s="626"/>
      <c r="DK32" s="627"/>
      <c r="DL32" s="631">
        <v>114</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320</v>
      </c>
      <c r="C33" s="621"/>
      <c r="D33" s="621"/>
      <c r="E33" s="621"/>
      <c r="F33" s="621"/>
      <c r="G33" s="621"/>
      <c r="H33" s="621"/>
      <c r="I33" s="621"/>
      <c r="J33" s="621"/>
      <c r="K33" s="621"/>
      <c r="L33" s="621"/>
      <c r="M33" s="621"/>
      <c r="N33" s="621"/>
      <c r="O33" s="621"/>
      <c r="P33" s="621"/>
      <c r="Q33" s="622"/>
      <c r="R33" s="623">
        <v>55863</v>
      </c>
      <c r="S33" s="626"/>
      <c r="T33" s="626"/>
      <c r="U33" s="626"/>
      <c r="V33" s="626"/>
      <c r="W33" s="626"/>
      <c r="X33" s="626"/>
      <c r="Y33" s="627"/>
      <c r="Z33" s="685">
        <v>1.1000000000000001</v>
      </c>
      <c r="AA33" s="685"/>
      <c r="AB33" s="685"/>
      <c r="AC33" s="685"/>
      <c r="AD33" s="686" t="s">
        <v>146</v>
      </c>
      <c r="AE33" s="686"/>
      <c r="AF33" s="686"/>
      <c r="AG33" s="686"/>
      <c r="AH33" s="686"/>
      <c r="AI33" s="686"/>
      <c r="AJ33" s="686"/>
      <c r="AK33" s="686"/>
      <c r="AL33" s="628" t="s">
        <v>235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2271462</v>
      </c>
      <c r="CS33" s="624"/>
      <c r="CT33" s="624"/>
      <c r="CU33" s="624"/>
      <c r="CV33" s="624"/>
      <c r="CW33" s="624"/>
      <c r="CX33" s="624"/>
      <c r="CY33" s="625"/>
      <c r="CZ33" s="628">
        <v>46.1</v>
      </c>
      <c r="DA33" s="657"/>
      <c r="DB33" s="657"/>
      <c r="DC33" s="658"/>
      <c r="DD33" s="631">
        <v>1472871</v>
      </c>
      <c r="DE33" s="624"/>
      <c r="DF33" s="624"/>
      <c r="DG33" s="624"/>
      <c r="DH33" s="624"/>
      <c r="DI33" s="624"/>
      <c r="DJ33" s="624"/>
      <c r="DK33" s="625"/>
      <c r="DL33" s="631">
        <v>928612</v>
      </c>
      <c r="DM33" s="624"/>
      <c r="DN33" s="624"/>
      <c r="DO33" s="624"/>
      <c r="DP33" s="624"/>
      <c r="DQ33" s="624"/>
      <c r="DR33" s="624"/>
      <c r="DS33" s="624"/>
      <c r="DT33" s="624"/>
      <c r="DU33" s="624"/>
      <c r="DV33" s="625"/>
      <c r="DW33" s="628">
        <v>32.299999999999997</v>
      </c>
      <c r="DX33" s="657"/>
      <c r="DY33" s="657"/>
      <c r="DZ33" s="657"/>
      <c r="EA33" s="657"/>
      <c r="EB33" s="657"/>
      <c r="EC33" s="659"/>
    </row>
    <row r="34" spans="2:133" ht="11.25" customHeight="1">
      <c r="B34" s="620" t="s">
        <v>322</v>
      </c>
      <c r="C34" s="621"/>
      <c r="D34" s="621"/>
      <c r="E34" s="621"/>
      <c r="F34" s="621"/>
      <c r="G34" s="621"/>
      <c r="H34" s="621"/>
      <c r="I34" s="621"/>
      <c r="J34" s="621"/>
      <c r="K34" s="621"/>
      <c r="L34" s="621"/>
      <c r="M34" s="621"/>
      <c r="N34" s="621"/>
      <c r="O34" s="621"/>
      <c r="P34" s="621"/>
      <c r="Q34" s="622"/>
      <c r="R34" s="623">
        <v>87607</v>
      </c>
      <c r="S34" s="626"/>
      <c r="T34" s="626"/>
      <c r="U34" s="626"/>
      <c r="V34" s="626"/>
      <c r="W34" s="626"/>
      <c r="X34" s="626"/>
      <c r="Y34" s="627"/>
      <c r="Z34" s="685">
        <v>1.7</v>
      </c>
      <c r="AA34" s="685"/>
      <c r="AB34" s="685"/>
      <c r="AC34" s="685"/>
      <c r="AD34" s="686">
        <v>7444</v>
      </c>
      <c r="AE34" s="686"/>
      <c r="AF34" s="686"/>
      <c r="AG34" s="686"/>
      <c r="AH34" s="686"/>
      <c r="AI34" s="686"/>
      <c r="AJ34" s="686"/>
      <c r="AK34" s="686"/>
      <c r="AL34" s="628">
        <v>0.3</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968255</v>
      </c>
      <c r="CS34" s="626"/>
      <c r="CT34" s="626"/>
      <c r="CU34" s="626"/>
      <c r="CV34" s="626"/>
      <c r="CW34" s="626"/>
      <c r="CX34" s="626"/>
      <c r="CY34" s="627"/>
      <c r="CZ34" s="628">
        <v>19.7</v>
      </c>
      <c r="DA34" s="657"/>
      <c r="DB34" s="657"/>
      <c r="DC34" s="658"/>
      <c r="DD34" s="631">
        <v>579884</v>
      </c>
      <c r="DE34" s="626"/>
      <c r="DF34" s="626"/>
      <c r="DG34" s="626"/>
      <c r="DH34" s="626"/>
      <c r="DI34" s="626"/>
      <c r="DJ34" s="626"/>
      <c r="DK34" s="627"/>
      <c r="DL34" s="631">
        <v>330319</v>
      </c>
      <c r="DM34" s="626"/>
      <c r="DN34" s="626"/>
      <c r="DO34" s="626"/>
      <c r="DP34" s="626"/>
      <c r="DQ34" s="626"/>
      <c r="DR34" s="626"/>
      <c r="DS34" s="626"/>
      <c r="DT34" s="626"/>
      <c r="DU34" s="626"/>
      <c r="DV34" s="627"/>
      <c r="DW34" s="628">
        <v>11.5</v>
      </c>
      <c r="DX34" s="657"/>
      <c r="DY34" s="657"/>
      <c r="DZ34" s="657"/>
      <c r="EA34" s="657"/>
      <c r="EB34" s="657"/>
      <c r="EC34" s="659"/>
    </row>
    <row r="35" spans="2:133" ht="11.25" customHeight="1">
      <c r="B35" s="620" t="s">
        <v>326</v>
      </c>
      <c r="C35" s="621"/>
      <c r="D35" s="621"/>
      <c r="E35" s="621"/>
      <c r="F35" s="621"/>
      <c r="G35" s="621"/>
      <c r="H35" s="621"/>
      <c r="I35" s="621"/>
      <c r="J35" s="621"/>
      <c r="K35" s="621"/>
      <c r="L35" s="621"/>
      <c r="M35" s="621"/>
      <c r="N35" s="621"/>
      <c r="O35" s="621"/>
      <c r="P35" s="621"/>
      <c r="Q35" s="622"/>
      <c r="R35" s="623">
        <v>428571</v>
      </c>
      <c r="S35" s="626"/>
      <c r="T35" s="626"/>
      <c r="U35" s="626"/>
      <c r="V35" s="626"/>
      <c r="W35" s="626"/>
      <c r="X35" s="626"/>
      <c r="Y35" s="627"/>
      <c r="Z35" s="685">
        <v>8.5</v>
      </c>
      <c r="AA35" s="685"/>
      <c r="AB35" s="685"/>
      <c r="AC35" s="685"/>
      <c r="AD35" s="686" t="s">
        <v>129</v>
      </c>
      <c r="AE35" s="686"/>
      <c r="AF35" s="686"/>
      <c r="AG35" s="686"/>
      <c r="AH35" s="686"/>
      <c r="AI35" s="686"/>
      <c r="AJ35" s="686"/>
      <c r="AK35" s="686"/>
      <c r="AL35" s="628" t="s">
        <v>129</v>
      </c>
      <c r="AM35" s="629"/>
      <c r="AN35" s="629"/>
      <c r="AO35" s="687"/>
      <c r="AP35" s="234"/>
      <c r="AQ35" s="691" t="s">
        <v>327</v>
      </c>
      <c r="AR35" s="692"/>
      <c r="AS35" s="692"/>
      <c r="AT35" s="692"/>
      <c r="AU35" s="692"/>
      <c r="AV35" s="692"/>
      <c r="AW35" s="692"/>
      <c r="AX35" s="692"/>
      <c r="AY35" s="693"/>
      <c r="AZ35" s="688">
        <v>520320</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39201</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147667</v>
      </c>
      <c r="CS35" s="624"/>
      <c r="CT35" s="624"/>
      <c r="CU35" s="624"/>
      <c r="CV35" s="624"/>
      <c r="CW35" s="624"/>
      <c r="CX35" s="624"/>
      <c r="CY35" s="625"/>
      <c r="CZ35" s="628">
        <v>3</v>
      </c>
      <c r="DA35" s="657"/>
      <c r="DB35" s="657"/>
      <c r="DC35" s="658"/>
      <c r="DD35" s="631">
        <v>112712</v>
      </c>
      <c r="DE35" s="624"/>
      <c r="DF35" s="624"/>
      <c r="DG35" s="624"/>
      <c r="DH35" s="624"/>
      <c r="DI35" s="624"/>
      <c r="DJ35" s="624"/>
      <c r="DK35" s="625"/>
      <c r="DL35" s="631">
        <v>110813</v>
      </c>
      <c r="DM35" s="624"/>
      <c r="DN35" s="624"/>
      <c r="DO35" s="624"/>
      <c r="DP35" s="624"/>
      <c r="DQ35" s="624"/>
      <c r="DR35" s="624"/>
      <c r="DS35" s="624"/>
      <c r="DT35" s="624"/>
      <c r="DU35" s="624"/>
      <c r="DV35" s="625"/>
      <c r="DW35" s="628">
        <v>3.9</v>
      </c>
      <c r="DX35" s="657"/>
      <c r="DY35" s="657"/>
      <c r="DZ35" s="657"/>
      <c r="EA35" s="657"/>
      <c r="EB35" s="657"/>
      <c r="EC35" s="659"/>
    </row>
    <row r="36" spans="2:133" ht="11.25" customHeight="1">
      <c r="B36" s="620" t="s">
        <v>330</v>
      </c>
      <c r="C36" s="621"/>
      <c r="D36" s="621"/>
      <c r="E36" s="621"/>
      <c r="F36" s="621"/>
      <c r="G36" s="621"/>
      <c r="H36" s="621"/>
      <c r="I36" s="621"/>
      <c r="J36" s="621"/>
      <c r="K36" s="621"/>
      <c r="L36" s="621"/>
      <c r="M36" s="621"/>
      <c r="N36" s="621"/>
      <c r="O36" s="621"/>
      <c r="P36" s="621"/>
      <c r="Q36" s="622"/>
      <c r="R36" s="623" t="s">
        <v>235</v>
      </c>
      <c r="S36" s="626"/>
      <c r="T36" s="626"/>
      <c r="U36" s="626"/>
      <c r="V36" s="626"/>
      <c r="W36" s="626"/>
      <c r="X36" s="626"/>
      <c r="Y36" s="627"/>
      <c r="Z36" s="685" t="s">
        <v>146</v>
      </c>
      <c r="AA36" s="685"/>
      <c r="AB36" s="685"/>
      <c r="AC36" s="685"/>
      <c r="AD36" s="686" t="s">
        <v>146</v>
      </c>
      <c r="AE36" s="686"/>
      <c r="AF36" s="686"/>
      <c r="AG36" s="686"/>
      <c r="AH36" s="686"/>
      <c r="AI36" s="686"/>
      <c r="AJ36" s="686"/>
      <c r="AK36" s="686"/>
      <c r="AL36" s="628" t="s">
        <v>235</v>
      </c>
      <c r="AM36" s="629"/>
      <c r="AN36" s="629"/>
      <c r="AO36" s="687"/>
      <c r="AQ36" s="660" t="s">
        <v>331</v>
      </c>
      <c r="AR36" s="661"/>
      <c r="AS36" s="661"/>
      <c r="AT36" s="661"/>
      <c r="AU36" s="661"/>
      <c r="AV36" s="661"/>
      <c r="AW36" s="661"/>
      <c r="AX36" s="661"/>
      <c r="AY36" s="662"/>
      <c r="AZ36" s="623">
        <v>117310</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30908</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421509</v>
      </c>
      <c r="CS36" s="626"/>
      <c r="CT36" s="626"/>
      <c r="CU36" s="626"/>
      <c r="CV36" s="626"/>
      <c r="CW36" s="626"/>
      <c r="CX36" s="626"/>
      <c r="CY36" s="627"/>
      <c r="CZ36" s="628">
        <v>8.6</v>
      </c>
      <c r="DA36" s="657"/>
      <c r="DB36" s="657"/>
      <c r="DC36" s="658"/>
      <c r="DD36" s="631">
        <v>306284</v>
      </c>
      <c r="DE36" s="626"/>
      <c r="DF36" s="626"/>
      <c r="DG36" s="626"/>
      <c r="DH36" s="626"/>
      <c r="DI36" s="626"/>
      <c r="DJ36" s="626"/>
      <c r="DK36" s="627"/>
      <c r="DL36" s="631">
        <v>181753</v>
      </c>
      <c r="DM36" s="626"/>
      <c r="DN36" s="626"/>
      <c r="DO36" s="626"/>
      <c r="DP36" s="626"/>
      <c r="DQ36" s="626"/>
      <c r="DR36" s="626"/>
      <c r="DS36" s="626"/>
      <c r="DT36" s="626"/>
      <c r="DU36" s="626"/>
      <c r="DV36" s="627"/>
      <c r="DW36" s="628">
        <v>6.3</v>
      </c>
      <c r="DX36" s="657"/>
      <c r="DY36" s="657"/>
      <c r="DZ36" s="657"/>
      <c r="EA36" s="657"/>
      <c r="EB36" s="657"/>
      <c r="EC36" s="659"/>
    </row>
    <row r="37" spans="2:133" ht="11.25" customHeight="1">
      <c r="B37" s="620" t="s">
        <v>334</v>
      </c>
      <c r="C37" s="621"/>
      <c r="D37" s="621"/>
      <c r="E37" s="621"/>
      <c r="F37" s="621"/>
      <c r="G37" s="621"/>
      <c r="H37" s="621"/>
      <c r="I37" s="621"/>
      <c r="J37" s="621"/>
      <c r="K37" s="621"/>
      <c r="L37" s="621"/>
      <c r="M37" s="621"/>
      <c r="N37" s="621"/>
      <c r="O37" s="621"/>
      <c r="P37" s="621"/>
      <c r="Q37" s="622"/>
      <c r="R37" s="623">
        <v>104084</v>
      </c>
      <c r="S37" s="626"/>
      <c r="T37" s="626"/>
      <c r="U37" s="626"/>
      <c r="V37" s="626"/>
      <c r="W37" s="626"/>
      <c r="X37" s="626"/>
      <c r="Y37" s="627"/>
      <c r="Z37" s="685">
        <v>2.1</v>
      </c>
      <c r="AA37" s="685"/>
      <c r="AB37" s="685"/>
      <c r="AC37" s="685"/>
      <c r="AD37" s="686" t="s">
        <v>146</v>
      </c>
      <c r="AE37" s="686"/>
      <c r="AF37" s="686"/>
      <c r="AG37" s="686"/>
      <c r="AH37" s="686"/>
      <c r="AI37" s="686"/>
      <c r="AJ37" s="686"/>
      <c r="AK37" s="686"/>
      <c r="AL37" s="628" t="s">
        <v>235</v>
      </c>
      <c r="AM37" s="629"/>
      <c r="AN37" s="629"/>
      <c r="AO37" s="687"/>
      <c r="AQ37" s="660" t="s">
        <v>335</v>
      </c>
      <c r="AR37" s="661"/>
      <c r="AS37" s="661"/>
      <c r="AT37" s="661"/>
      <c r="AU37" s="661"/>
      <c r="AV37" s="661"/>
      <c r="AW37" s="661"/>
      <c r="AX37" s="661"/>
      <c r="AY37" s="662"/>
      <c r="AZ37" s="623">
        <v>75376</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633</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122156</v>
      </c>
      <c r="CS37" s="624"/>
      <c r="CT37" s="624"/>
      <c r="CU37" s="624"/>
      <c r="CV37" s="624"/>
      <c r="CW37" s="624"/>
      <c r="CX37" s="624"/>
      <c r="CY37" s="625"/>
      <c r="CZ37" s="628">
        <v>2.5</v>
      </c>
      <c r="DA37" s="657"/>
      <c r="DB37" s="657"/>
      <c r="DC37" s="658"/>
      <c r="DD37" s="631">
        <v>122156</v>
      </c>
      <c r="DE37" s="624"/>
      <c r="DF37" s="624"/>
      <c r="DG37" s="624"/>
      <c r="DH37" s="624"/>
      <c r="DI37" s="624"/>
      <c r="DJ37" s="624"/>
      <c r="DK37" s="625"/>
      <c r="DL37" s="631">
        <v>121779</v>
      </c>
      <c r="DM37" s="624"/>
      <c r="DN37" s="624"/>
      <c r="DO37" s="624"/>
      <c r="DP37" s="624"/>
      <c r="DQ37" s="624"/>
      <c r="DR37" s="624"/>
      <c r="DS37" s="624"/>
      <c r="DT37" s="624"/>
      <c r="DU37" s="624"/>
      <c r="DV37" s="625"/>
      <c r="DW37" s="628">
        <v>4.2</v>
      </c>
      <c r="DX37" s="657"/>
      <c r="DY37" s="657"/>
      <c r="DZ37" s="657"/>
      <c r="EA37" s="657"/>
      <c r="EB37" s="657"/>
      <c r="EC37" s="659"/>
    </row>
    <row r="38" spans="2:133" ht="11.25" customHeight="1">
      <c r="B38" s="635" t="s">
        <v>338</v>
      </c>
      <c r="C38" s="636"/>
      <c r="D38" s="636"/>
      <c r="E38" s="636"/>
      <c r="F38" s="636"/>
      <c r="G38" s="636"/>
      <c r="H38" s="636"/>
      <c r="I38" s="636"/>
      <c r="J38" s="636"/>
      <c r="K38" s="636"/>
      <c r="L38" s="636"/>
      <c r="M38" s="636"/>
      <c r="N38" s="636"/>
      <c r="O38" s="636"/>
      <c r="P38" s="636"/>
      <c r="Q38" s="637"/>
      <c r="R38" s="638">
        <v>5021037</v>
      </c>
      <c r="S38" s="675"/>
      <c r="T38" s="675"/>
      <c r="U38" s="675"/>
      <c r="V38" s="675"/>
      <c r="W38" s="675"/>
      <c r="X38" s="675"/>
      <c r="Y38" s="680"/>
      <c r="Z38" s="681">
        <v>100</v>
      </c>
      <c r="AA38" s="681"/>
      <c r="AB38" s="681"/>
      <c r="AC38" s="681"/>
      <c r="AD38" s="682">
        <v>2769365</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32580</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978</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516168</v>
      </c>
      <c r="CS38" s="626"/>
      <c r="CT38" s="626"/>
      <c r="CU38" s="626"/>
      <c r="CV38" s="626"/>
      <c r="CW38" s="626"/>
      <c r="CX38" s="626"/>
      <c r="CY38" s="627"/>
      <c r="CZ38" s="628">
        <v>10.5</v>
      </c>
      <c r="DA38" s="657"/>
      <c r="DB38" s="657"/>
      <c r="DC38" s="658"/>
      <c r="DD38" s="631">
        <v>470445</v>
      </c>
      <c r="DE38" s="626"/>
      <c r="DF38" s="626"/>
      <c r="DG38" s="626"/>
      <c r="DH38" s="626"/>
      <c r="DI38" s="626"/>
      <c r="DJ38" s="626"/>
      <c r="DK38" s="627"/>
      <c r="DL38" s="631">
        <v>302181</v>
      </c>
      <c r="DM38" s="626"/>
      <c r="DN38" s="626"/>
      <c r="DO38" s="626"/>
      <c r="DP38" s="626"/>
      <c r="DQ38" s="626"/>
      <c r="DR38" s="626"/>
      <c r="DS38" s="626"/>
      <c r="DT38" s="626"/>
      <c r="DU38" s="626"/>
      <c r="DV38" s="627"/>
      <c r="DW38" s="628">
        <v>10.5</v>
      </c>
      <c r="DX38" s="657"/>
      <c r="DY38" s="657"/>
      <c r="DZ38" s="657"/>
      <c r="EA38" s="657"/>
      <c r="EB38" s="657"/>
      <c r="EC38" s="659"/>
    </row>
    <row r="39" spans="2:133" ht="11.25" customHeight="1">
      <c r="AQ39" s="660" t="s">
        <v>342</v>
      </c>
      <c r="AR39" s="661"/>
      <c r="AS39" s="661"/>
      <c r="AT39" s="661"/>
      <c r="AU39" s="661"/>
      <c r="AV39" s="661"/>
      <c r="AW39" s="661"/>
      <c r="AX39" s="661"/>
      <c r="AY39" s="662"/>
      <c r="AZ39" s="623">
        <v>4152</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102</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184317</v>
      </c>
      <c r="CS39" s="624"/>
      <c r="CT39" s="624"/>
      <c r="CU39" s="624"/>
      <c r="CV39" s="624"/>
      <c r="CW39" s="624"/>
      <c r="CX39" s="624"/>
      <c r="CY39" s="625"/>
      <c r="CZ39" s="628">
        <v>3.7</v>
      </c>
      <c r="DA39" s="657"/>
      <c r="DB39" s="657"/>
      <c r="DC39" s="658"/>
      <c r="DD39" s="631" t="s">
        <v>146</v>
      </c>
      <c r="DE39" s="624"/>
      <c r="DF39" s="624"/>
      <c r="DG39" s="624"/>
      <c r="DH39" s="624"/>
      <c r="DI39" s="624"/>
      <c r="DJ39" s="624"/>
      <c r="DK39" s="625"/>
      <c r="DL39" s="631" t="s">
        <v>146</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346</v>
      </c>
      <c r="AR40" s="661"/>
      <c r="AS40" s="661"/>
      <c r="AT40" s="661"/>
      <c r="AU40" s="661"/>
      <c r="AV40" s="661"/>
      <c r="AW40" s="661"/>
      <c r="AX40" s="661"/>
      <c r="AY40" s="662"/>
      <c r="AZ40" s="623">
        <v>51492</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146</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33546</v>
      </c>
      <c r="CS40" s="626"/>
      <c r="CT40" s="626"/>
      <c r="CU40" s="626"/>
      <c r="CV40" s="626"/>
      <c r="CW40" s="626"/>
      <c r="CX40" s="626"/>
      <c r="CY40" s="627"/>
      <c r="CZ40" s="628">
        <v>0.7</v>
      </c>
      <c r="DA40" s="657"/>
      <c r="DB40" s="657"/>
      <c r="DC40" s="658"/>
      <c r="DD40" s="631">
        <v>3546</v>
      </c>
      <c r="DE40" s="626"/>
      <c r="DF40" s="626"/>
      <c r="DG40" s="626"/>
      <c r="DH40" s="626"/>
      <c r="DI40" s="626"/>
      <c r="DJ40" s="626"/>
      <c r="DK40" s="627"/>
      <c r="DL40" s="631">
        <v>3546</v>
      </c>
      <c r="DM40" s="626"/>
      <c r="DN40" s="626"/>
      <c r="DO40" s="626"/>
      <c r="DP40" s="626"/>
      <c r="DQ40" s="626"/>
      <c r="DR40" s="626"/>
      <c r="DS40" s="626"/>
      <c r="DT40" s="626"/>
      <c r="DU40" s="626"/>
      <c r="DV40" s="627"/>
      <c r="DW40" s="628">
        <v>0.1</v>
      </c>
      <c r="DX40" s="657"/>
      <c r="DY40" s="657"/>
      <c r="DZ40" s="657"/>
      <c r="EA40" s="657"/>
      <c r="EB40" s="657"/>
      <c r="EC40" s="659"/>
    </row>
    <row r="41" spans="2:133" ht="11.25" customHeight="1">
      <c r="AQ41" s="672" t="s">
        <v>349</v>
      </c>
      <c r="AR41" s="673"/>
      <c r="AS41" s="673"/>
      <c r="AT41" s="673"/>
      <c r="AU41" s="673"/>
      <c r="AV41" s="673"/>
      <c r="AW41" s="673"/>
      <c r="AX41" s="673"/>
      <c r="AY41" s="674"/>
      <c r="AZ41" s="638">
        <v>239410</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347</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146</v>
      </c>
      <c r="CS41" s="624"/>
      <c r="CT41" s="624"/>
      <c r="CU41" s="624"/>
      <c r="CV41" s="624"/>
      <c r="CW41" s="624"/>
      <c r="CX41" s="624"/>
      <c r="CY41" s="625"/>
      <c r="CZ41" s="628" t="s">
        <v>235</v>
      </c>
      <c r="DA41" s="657"/>
      <c r="DB41" s="657"/>
      <c r="DC41" s="658"/>
      <c r="DD41" s="631" t="s">
        <v>235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636058</v>
      </c>
      <c r="CS42" s="626"/>
      <c r="CT42" s="626"/>
      <c r="CU42" s="626"/>
      <c r="CV42" s="626"/>
      <c r="CW42" s="626"/>
      <c r="CX42" s="626"/>
      <c r="CY42" s="627"/>
      <c r="CZ42" s="628">
        <v>12.9</v>
      </c>
      <c r="DA42" s="629"/>
      <c r="DB42" s="629"/>
      <c r="DC42" s="630"/>
      <c r="DD42" s="631">
        <v>115119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t="s">
        <v>146</v>
      </c>
      <c r="CS43" s="624"/>
      <c r="CT43" s="624"/>
      <c r="CU43" s="624"/>
      <c r="CV43" s="624"/>
      <c r="CW43" s="624"/>
      <c r="CX43" s="624"/>
      <c r="CY43" s="625"/>
      <c r="CZ43" s="628" t="s">
        <v>146</v>
      </c>
      <c r="DA43" s="657"/>
      <c r="DB43" s="657"/>
      <c r="DC43" s="658"/>
      <c r="DD43" s="631" t="s">
        <v>235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356</v>
      </c>
      <c r="CD44" s="651" t="s">
        <v>307</v>
      </c>
      <c r="CE44" s="652"/>
      <c r="CF44" s="620" t="s">
        <v>357</v>
      </c>
      <c r="CG44" s="621"/>
      <c r="CH44" s="621"/>
      <c r="CI44" s="621"/>
      <c r="CJ44" s="621"/>
      <c r="CK44" s="621"/>
      <c r="CL44" s="621"/>
      <c r="CM44" s="621"/>
      <c r="CN44" s="621"/>
      <c r="CO44" s="621"/>
      <c r="CP44" s="621"/>
      <c r="CQ44" s="622"/>
      <c r="CR44" s="623">
        <v>619810</v>
      </c>
      <c r="CS44" s="626"/>
      <c r="CT44" s="626"/>
      <c r="CU44" s="626"/>
      <c r="CV44" s="626"/>
      <c r="CW44" s="626"/>
      <c r="CX44" s="626"/>
      <c r="CY44" s="627"/>
      <c r="CZ44" s="628">
        <v>12.6</v>
      </c>
      <c r="DA44" s="629"/>
      <c r="DB44" s="629"/>
      <c r="DC44" s="630"/>
      <c r="DD44" s="631">
        <v>104763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358</v>
      </c>
      <c r="CG45" s="621"/>
      <c r="CH45" s="621"/>
      <c r="CI45" s="621"/>
      <c r="CJ45" s="621"/>
      <c r="CK45" s="621"/>
      <c r="CL45" s="621"/>
      <c r="CM45" s="621"/>
      <c r="CN45" s="621"/>
      <c r="CO45" s="621"/>
      <c r="CP45" s="621"/>
      <c r="CQ45" s="622"/>
      <c r="CR45" s="623">
        <v>266422</v>
      </c>
      <c r="CS45" s="624"/>
      <c r="CT45" s="624"/>
      <c r="CU45" s="624"/>
      <c r="CV45" s="624"/>
      <c r="CW45" s="624"/>
      <c r="CX45" s="624"/>
      <c r="CY45" s="625"/>
      <c r="CZ45" s="628">
        <v>5.4</v>
      </c>
      <c r="DA45" s="657"/>
      <c r="DB45" s="657"/>
      <c r="DC45" s="658"/>
      <c r="DD45" s="631">
        <v>41125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359</v>
      </c>
      <c r="CG46" s="621"/>
      <c r="CH46" s="621"/>
      <c r="CI46" s="621"/>
      <c r="CJ46" s="621"/>
      <c r="CK46" s="621"/>
      <c r="CL46" s="621"/>
      <c r="CM46" s="621"/>
      <c r="CN46" s="621"/>
      <c r="CO46" s="621"/>
      <c r="CP46" s="621"/>
      <c r="CQ46" s="622"/>
      <c r="CR46" s="623">
        <v>145766</v>
      </c>
      <c r="CS46" s="626"/>
      <c r="CT46" s="626"/>
      <c r="CU46" s="626"/>
      <c r="CV46" s="626"/>
      <c r="CW46" s="626"/>
      <c r="CX46" s="626"/>
      <c r="CY46" s="627"/>
      <c r="CZ46" s="628">
        <v>3</v>
      </c>
      <c r="DA46" s="629"/>
      <c r="DB46" s="629"/>
      <c r="DC46" s="630"/>
      <c r="DD46" s="631">
        <v>55957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360</v>
      </c>
      <c r="CG47" s="621"/>
      <c r="CH47" s="621"/>
      <c r="CI47" s="621"/>
      <c r="CJ47" s="621"/>
      <c r="CK47" s="621"/>
      <c r="CL47" s="621"/>
      <c r="CM47" s="621"/>
      <c r="CN47" s="621"/>
      <c r="CO47" s="621"/>
      <c r="CP47" s="621"/>
      <c r="CQ47" s="622"/>
      <c r="CR47" s="623">
        <v>16248</v>
      </c>
      <c r="CS47" s="624"/>
      <c r="CT47" s="624"/>
      <c r="CU47" s="624"/>
      <c r="CV47" s="624"/>
      <c r="CW47" s="624"/>
      <c r="CX47" s="624"/>
      <c r="CY47" s="625"/>
      <c r="CZ47" s="628">
        <v>0.3</v>
      </c>
      <c r="DA47" s="657"/>
      <c r="DB47" s="657"/>
      <c r="DC47" s="658"/>
      <c r="DD47" s="631">
        <v>10356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361</v>
      </c>
      <c r="CG48" s="621"/>
      <c r="CH48" s="621"/>
      <c r="CI48" s="621"/>
      <c r="CJ48" s="621"/>
      <c r="CK48" s="621"/>
      <c r="CL48" s="621"/>
      <c r="CM48" s="621"/>
      <c r="CN48" s="621"/>
      <c r="CO48" s="621"/>
      <c r="CP48" s="621"/>
      <c r="CQ48" s="622"/>
      <c r="CR48" s="623" t="s">
        <v>146</v>
      </c>
      <c r="CS48" s="626"/>
      <c r="CT48" s="626"/>
      <c r="CU48" s="626"/>
      <c r="CV48" s="626"/>
      <c r="CW48" s="626"/>
      <c r="CX48" s="626"/>
      <c r="CY48" s="627"/>
      <c r="CZ48" s="628" t="s">
        <v>129</v>
      </c>
      <c r="DA48" s="629"/>
      <c r="DB48" s="629"/>
      <c r="DC48" s="630"/>
      <c r="DD48" s="631" t="s">
        <v>146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362</v>
      </c>
      <c r="CE49" s="636"/>
      <c r="CF49" s="636"/>
      <c r="CG49" s="636"/>
      <c r="CH49" s="636"/>
      <c r="CI49" s="636"/>
      <c r="CJ49" s="636"/>
      <c r="CK49" s="636"/>
      <c r="CL49" s="636"/>
      <c r="CM49" s="636"/>
      <c r="CN49" s="636"/>
      <c r="CO49" s="636"/>
      <c r="CP49" s="636"/>
      <c r="CQ49" s="637"/>
      <c r="CR49" s="638">
        <v>4922099</v>
      </c>
      <c r="CS49" s="639"/>
      <c r="CT49" s="639"/>
      <c r="CU49" s="639"/>
      <c r="CV49" s="639"/>
      <c r="CW49" s="639"/>
      <c r="CX49" s="639"/>
      <c r="CY49" s="640"/>
      <c r="CZ49" s="641">
        <v>100</v>
      </c>
      <c r="DA49" s="642"/>
      <c r="DB49" s="642"/>
      <c r="DC49" s="643"/>
      <c r="DD49" s="644">
        <v>3267349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AR4tU6fsavSSkhkcDdeNyjS4dyNA80Kx7/7M80PMU5OtClkLbXEY3UBWgLv0VFrLKR21Rb74VYI9SxmM7x24ww==" saltValue="V7Y16Orj7hLkf0pwK8oA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385</v>
      </c>
      <c r="C7" s="1102"/>
      <c r="D7" s="1102"/>
      <c r="E7" s="1102"/>
      <c r="F7" s="1102"/>
      <c r="G7" s="1102"/>
      <c r="H7" s="1102"/>
      <c r="I7" s="1102"/>
      <c r="J7" s="1102"/>
      <c r="K7" s="1102"/>
      <c r="L7" s="1102"/>
      <c r="M7" s="1102"/>
      <c r="N7" s="1102"/>
      <c r="O7" s="1102"/>
      <c r="P7" s="1103"/>
      <c r="Q7" s="1155">
        <v>4884</v>
      </c>
      <c r="R7" s="1156"/>
      <c r="S7" s="1156"/>
      <c r="T7" s="1156"/>
      <c r="U7" s="1156"/>
      <c r="V7" s="1156">
        <v>4785</v>
      </c>
      <c r="W7" s="1156"/>
      <c r="X7" s="1156"/>
      <c r="Y7" s="1156"/>
      <c r="Z7" s="1156"/>
      <c r="AA7" s="1156">
        <v>99</v>
      </c>
      <c r="AB7" s="1156"/>
      <c r="AC7" s="1156"/>
      <c r="AD7" s="1156"/>
      <c r="AE7" s="1157"/>
      <c r="AF7" s="1158">
        <v>91</v>
      </c>
      <c r="AG7" s="1159"/>
      <c r="AH7" s="1159"/>
      <c r="AI7" s="1159"/>
      <c r="AJ7" s="1160"/>
      <c r="AK7" s="1142" t="s">
        <v>577</v>
      </c>
      <c r="AL7" s="1143"/>
      <c r="AM7" s="1143"/>
      <c r="AN7" s="1143"/>
      <c r="AO7" s="1143"/>
      <c r="AP7" s="1143">
        <v>4205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2" t="s">
        <v>386</v>
      </c>
      <c r="C8" s="1083"/>
      <c r="D8" s="1083"/>
      <c r="E8" s="1083"/>
      <c r="F8" s="1083"/>
      <c r="G8" s="1083"/>
      <c r="H8" s="1083"/>
      <c r="I8" s="1083"/>
      <c r="J8" s="1083"/>
      <c r="K8" s="1083"/>
      <c r="L8" s="1083"/>
      <c r="M8" s="1083"/>
      <c r="N8" s="1083"/>
      <c r="O8" s="1083"/>
      <c r="P8" s="1084"/>
      <c r="Q8" s="1094">
        <v>224</v>
      </c>
      <c r="R8" s="1095"/>
      <c r="S8" s="1095"/>
      <c r="T8" s="1095"/>
      <c r="U8" s="1095"/>
      <c r="V8" s="1095">
        <v>224</v>
      </c>
      <c r="W8" s="1095"/>
      <c r="X8" s="1095"/>
      <c r="Y8" s="1095"/>
      <c r="Z8" s="1095"/>
      <c r="AA8" s="1095" t="s">
        <v>577</v>
      </c>
      <c r="AB8" s="1095"/>
      <c r="AC8" s="1095"/>
      <c r="AD8" s="1095"/>
      <c r="AE8" s="1096"/>
      <c r="AF8" s="1088" t="s">
        <v>387</v>
      </c>
      <c r="AG8" s="1089"/>
      <c r="AH8" s="1089"/>
      <c r="AI8" s="1089"/>
      <c r="AJ8" s="1090"/>
      <c r="AK8" s="1137" t="s">
        <v>577</v>
      </c>
      <c r="AL8" s="1138"/>
      <c r="AM8" s="1138"/>
      <c r="AN8" s="1138"/>
      <c r="AO8" s="1138"/>
      <c r="AP8" s="1138">
        <v>19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388</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389</v>
      </c>
      <c r="B23" s="995" t="s">
        <v>390</v>
      </c>
      <c r="C23" s="996"/>
      <c r="D23" s="996"/>
      <c r="E23" s="996"/>
      <c r="F23" s="996"/>
      <c r="G23" s="996"/>
      <c r="H23" s="996"/>
      <c r="I23" s="996"/>
      <c r="J23" s="996"/>
      <c r="K23" s="996"/>
      <c r="L23" s="996"/>
      <c r="M23" s="996"/>
      <c r="N23" s="996"/>
      <c r="O23" s="996"/>
      <c r="P23" s="997"/>
      <c r="Q23" s="1119">
        <v>5108</v>
      </c>
      <c r="R23" s="1120"/>
      <c r="S23" s="1120"/>
      <c r="T23" s="1120"/>
      <c r="U23" s="1120"/>
      <c r="V23" s="1120">
        <v>5009</v>
      </c>
      <c r="W23" s="1120"/>
      <c r="X23" s="1120"/>
      <c r="Y23" s="1120"/>
      <c r="Z23" s="1120"/>
      <c r="AA23" s="1120">
        <v>99</v>
      </c>
      <c r="AB23" s="1120"/>
      <c r="AC23" s="1120"/>
      <c r="AD23" s="1120"/>
      <c r="AE23" s="1121"/>
      <c r="AF23" s="1122">
        <v>91</v>
      </c>
      <c r="AG23" s="1120"/>
      <c r="AH23" s="1120"/>
      <c r="AI23" s="1120"/>
      <c r="AJ23" s="1123"/>
      <c r="AK23" s="1124"/>
      <c r="AL23" s="1125"/>
      <c r="AM23" s="1125"/>
      <c r="AN23" s="1125"/>
      <c r="AO23" s="1125"/>
      <c r="AP23" s="1120">
        <v>4224</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368</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402</v>
      </c>
      <c r="C28" s="1102"/>
      <c r="D28" s="1102"/>
      <c r="E28" s="1102"/>
      <c r="F28" s="1102"/>
      <c r="G28" s="1102"/>
      <c r="H28" s="1102"/>
      <c r="I28" s="1102"/>
      <c r="J28" s="1102"/>
      <c r="K28" s="1102"/>
      <c r="L28" s="1102"/>
      <c r="M28" s="1102"/>
      <c r="N28" s="1102"/>
      <c r="O28" s="1102"/>
      <c r="P28" s="1103"/>
      <c r="Q28" s="1104">
        <v>553</v>
      </c>
      <c r="R28" s="1105"/>
      <c r="S28" s="1105"/>
      <c r="T28" s="1105"/>
      <c r="U28" s="1105"/>
      <c r="V28" s="1105">
        <v>514</v>
      </c>
      <c r="W28" s="1105"/>
      <c r="X28" s="1105"/>
      <c r="Y28" s="1105"/>
      <c r="Z28" s="1105"/>
      <c r="AA28" s="1105">
        <v>39</v>
      </c>
      <c r="AB28" s="1105"/>
      <c r="AC28" s="1105"/>
      <c r="AD28" s="1105"/>
      <c r="AE28" s="1106"/>
      <c r="AF28" s="1107">
        <v>39</v>
      </c>
      <c r="AG28" s="1105"/>
      <c r="AH28" s="1105"/>
      <c r="AI28" s="1105"/>
      <c r="AJ28" s="1108"/>
      <c r="AK28" s="1109">
        <v>51</v>
      </c>
      <c r="AL28" s="1097"/>
      <c r="AM28" s="1097"/>
      <c r="AN28" s="1097"/>
      <c r="AO28" s="1097"/>
      <c r="AP28" s="1097" t="s">
        <v>577</v>
      </c>
      <c r="AQ28" s="1097"/>
      <c r="AR28" s="1097"/>
      <c r="AS28" s="1097"/>
      <c r="AT28" s="1097"/>
      <c r="AU28" s="1097" t="s">
        <v>577</v>
      </c>
      <c r="AV28" s="1097"/>
      <c r="AW28" s="1097"/>
      <c r="AX28" s="1097"/>
      <c r="AY28" s="1097"/>
      <c r="AZ28" s="1098" t="s">
        <v>577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403</v>
      </c>
      <c r="C29" s="1083"/>
      <c r="D29" s="1083"/>
      <c r="E29" s="1083"/>
      <c r="F29" s="1083"/>
      <c r="G29" s="1083"/>
      <c r="H29" s="1083"/>
      <c r="I29" s="1083"/>
      <c r="J29" s="1083"/>
      <c r="K29" s="1083"/>
      <c r="L29" s="1083"/>
      <c r="M29" s="1083"/>
      <c r="N29" s="1083"/>
      <c r="O29" s="1083"/>
      <c r="P29" s="1084"/>
      <c r="Q29" s="1094">
        <v>922</v>
      </c>
      <c r="R29" s="1095"/>
      <c r="S29" s="1095"/>
      <c r="T29" s="1095"/>
      <c r="U29" s="1095"/>
      <c r="V29" s="1095">
        <v>898</v>
      </c>
      <c r="W29" s="1095"/>
      <c r="X29" s="1095"/>
      <c r="Y29" s="1095"/>
      <c r="Z29" s="1095"/>
      <c r="AA29" s="1095">
        <v>24</v>
      </c>
      <c r="AB29" s="1095"/>
      <c r="AC29" s="1095"/>
      <c r="AD29" s="1095"/>
      <c r="AE29" s="1096"/>
      <c r="AF29" s="1088">
        <v>24</v>
      </c>
      <c r="AG29" s="1089"/>
      <c r="AH29" s="1089"/>
      <c r="AI29" s="1089"/>
      <c r="AJ29" s="1090"/>
      <c r="AK29" s="1031">
        <v>187</v>
      </c>
      <c r="AL29" s="1022"/>
      <c r="AM29" s="1022"/>
      <c r="AN29" s="1022"/>
      <c r="AO29" s="1022"/>
      <c r="AP29" s="1022" t="s">
        <v>577</v>
      </c>
      <c r="AQ29" s="1022"/>
      <c r="AR29" s="1022"/>
      <c r="AS29" s="1022"/>
      <c r="AT29" s="1022"/>
      <c r="AU29" s="1022" t="s">
        <v>577</v>
      </c>
      <c r="AV29" s="1022"/>
      <c r="AW29" s="1022"/>
      <c r="AX29" s="1022"/>
      <c r="AY29" s="1022"/>
      <c r="AZ29" s="1093" t="s">
        <v>577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404</v>
      </c>
      <c r="C30" s="1083"/>
      <c r="D30" s="1083"/>
      <c r="E30" s="1083"/>
      <c r="F30" s="1083"/>
      <c r="G30" s="1083"/>
      <c r="H30" s="1083"/>
      <c r="I30" s="1083"/>
      <c r="J30" s="1083"/>
      <c r="K30" s="1083"/>
      <c r="L30" s="1083"/>
      <c r="M30" s="1083"/>
      <c r="N30" s="1083"/>
      <c r="O30" s="1083"/>
      <c r="P30" s="1084"/>
      <c r="Q30" s="1094">
        <v>91</v>
      </c>
      <c r="R30" s="1095"/>
      <c r="S30" s="1095"/>
      <c r="T30" s="1095"/>
      <c r="U30" s="1095"/>
      <c r="V30" s="1095">
        <v>91</v>
      </c>
      <c r="W30" s="1095"/>
      <c r="X30" s="1095"/>
      <c r="Y30" s="1095"/>
      <c r="Z30" s="1095"/>
      <c r="AA30" s="1095" t="s">
        <v>577</v>
      </c>
      <c r="AB30" s="1095"/>
      <c r="AC30" s="1095"/>
      <c r="AD30" s="1095"/>
      <c r="AE30" s="1096"/>
      <c r="AF30" s="1088">
        <v>0</v>
      </c>
      <c r="AG30" s="1089"/>
      <c r="AH30" s="1089"/>
      <c r="AI30" s="1089"/>
      <c r="AJ30" s="1090"/>
      <c r="AK30" s="1031">
        <v>38</v>
      </c>
      <c r="AL30" s="1022"/>
      <c r="AM30" s="1022"/>
      <c r="AN30" s="1022"/>
      <c r="AO30" s="1022"/>
      <c r="AP30" s="1022" t="s">
        <v>577</v>
      </c>
      <c r="AQ30" s="1022"/>
      <c r="AR30" s="1022"/>
      <c r="AS30" s="1022"/>
      <c r="AT30" s="1022"/>
      <c r="AU30" s="1022" t="s">
        <v>577</v>
      </c>
      <c r="AV30" s="1022"/>
      <c r="AW30" s="1022"/>
      <c r="AX30" s="1022"/>
      <c r="AY30" s="1022"/>
      <c r="AZ30" s="1093" t="s">
        <v>577</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405</v>
      </c>
      <c r="C31" s="1083"/>
      <c r="D31" s="1083"/>
      <c r="E31" s="1083"/>
      <c r="F31" s="1083"/>
      <c r="G31" s="1083"/>
      <c r="H31" s="1083"/>
      <c r="I31" s="1083"/>
      <c r="J31" s="1083"/>
      <c r="K31" s="1083"/>
      <c r="L31" s="1083"/>
      <c r="M31" s="1083"/>
      <c r="N31" s="1083"/>
      <c r="O31" s="1083"/>
      <c r="P31" s="1084"/>
      <c r="Q31" s="1094">
        <v>141</v>
      </c>
      <c r="R31" s="1095"/>
      <c r="S31" s="1095"/>
      <c r="T31" s="1095"/>
      <c r="U31" s="1095"/>
      <c r="V31" s="1095">
        <v>131</v>
      </c>
      <c r="W31" s="1095"/>
      <c r="X31" s="1095"/>
      <c r="Y31" s="1095"/>
      <c r="Z31" s="1095"/>
      <c r="AA31" s="1095">
        <v>10</v>
      </c>
      <c r="AB31" s="1095"/>
      <c r="AC31" s="1095"/>
      <c r="AD31" s="1095"/>
      <c r="AE31" s="1096"/>
      <c r="AF31" s="1088">
        <v>74</v>
      </c>
      <c r="AG31" s="1089"/>
      <c r="AH31" s="1089"/>
      <c r="AI31" s="1089"/>
      <c r="AJ31" s="1090"/>
      <c r="AK31" s="1031" t="s">
        <v>578</v>
      </c>
      <c r="AL31" s="1022"/>
      <c r="AM31" s="1022"/>
      <c r="AN31" s="1022"/>
      <c r="AO31" s="1022"/>
      <c r="AP31" s="1022">
        <v>554</v>
      </c>
      <c r="AQ31" s="1022"/>
      <c r="AR31" s="1022"/>
      <c r="AS31" s="1022"/>
      <c r="AT31" s="1022"/>
      <c r="AU31" s="1022" t="s">
        <v>577</v>
      </c>
      <c r="AV31" s="1022"/>
      <c r="AW31" s="1022"/>
      <c r="AX31" s="1022"/>
      <c r="AY31" s="1022"/>
      <c r="AZ31" s="1093" t="s">
        <v>579</v>
      </c>
      <c r="BA31" s="1093"/>
      <c r="BB31" s="1093"/>
      <c r="BC31" s="1093"/>
      <c r="BD31" s="1093"/>
      <c r="BE31" s="1077" t="s">
        <v>406</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407</v>
      </c>
      <c r="C32" s="1083"/>
      <c r="D32" s="1083"/>
      <c r="E32" s="1083"/>
      <c r="F32" s="1083"/>
      <c r="G32" s="1083"/>
      <c r="H32" s="1083"/>
      <c r="I32" s="1083"/>
      <c r="J32" s="1083"/>
      <c r="K32" s="1083"/>
      <c r="L32" s="1083"/>
      <c r="M32" s="1083"/>
      <c r="N32" s="1083"/>
      <c r="O32" s="1083"/>
      <c r="P32" s="1084"/>
      <c r="Q32" s="1094">
        <v>18</v>
      </c>
      <c r="R32" s="1095"/>
      <c r="S32" s="1095"/>
      <c r="T32" s="1095"/>
      <c r="U32" s="1095"/>
      <c r="V32" s="1095">
        <v>18</v>
      </c>
      <c r="W32" s="1095"/>
      <c r="X32" s="1095"/>
      <c r="Y32" s="1095"/>
      <c r="Z32" s="1095"/>
      <c r="AA32" s="1095" t="s">
        <v>580</v>
      </c>
      <c r="AB32" s="1095"/>
      <c r="AC32" s="1095"/>
      <c r="AD32" s="1095"/>
      <c r="AE32" s="1096"/>
      <c r="AF32" s="1088">
        <v>39</v>
      </c>
      <c r="AG32" s="1089"/>
      <c r="AH32" s="1089"/>
      <c r="AI32" s="1089"/>
      <c r="AJ32" s="1090"/>
      <c r="AK32" s="1031">
        <v>4</v>
      </c>
      <c r="AL32" s="1022"/>
      <c r="AM32" s="1022"/>
      <c r="AN32" s="1022"/>
      <c r="AO32" s="1022"/>
      <c r="AP32" s="1022">
        <v>52</v>
      </c>
      <c r="AQ32" s="1022"/>
      <c r="AR32" s="1022"/>
      <c r="AS32" s="1022"/>
      <c r="AT32" s="1022"/>
      <c r="AU32" s="1022">
        <v>26</v>
      </c>
      <c r="AV32" s="1022"/>
      <c r="AW32" s="1022"/>
      <c r="AX32" s="1022"/>
      <c r="AY32" s="1022"/>
      <c r="AZ32" s="1093" t="s">
        <v>577</v>
      </c>
      <c r="BA32" s="1093"/>
      <c r="BB32" s="1093"/>
      <c r="BC32" s="1093"/>
      <c r="BD32" s="1093"/>
      <c r="BE32" s="1077" t="s">
        <v>408</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409</v>
      </c>
      <c r="C33" s="1083"/>
      <c r="D33" s="1083"/>
      <c r="E33" s="1083"/>
      <c r="F33" s="1083"/>
      <c r="G33" s="1083"/>
      <c r="H33" s="1083"/>
      <c r="I33" s="1083"/>
      <c r="J33" s="1083"/>
      <c r="K33" s="1083"/>
      <c r="L33" s="1083"/>
      <c r="M33" s="1083"/>
      <c r="N33" s="1083"/>
      <c r="O33" s="1083"/>
      <c r="P33" s="1084"/>
      <c r="Q33" s="1094">
        <v>152</v>
      </c>
      <c r="R33" s="1095"/>
      <c r="S33" s="1095"/>
      <c r="T33" s="1095"/>
      <c r="U33" s="1095"/>
      <c r="V33" s="1095">
        <v>208</v>
      </c>
      <c r="W33" s="1095"/>
      <c r="X33" s="1095"/>
      <c r="Y33" s="1095"/>
      <c r="Z33" s="1095"/>
      <c r="AA33" s="1095">
        <v>-56</v>
      </c>
      <c r="AB33" s="1095"/>
      <c r="AC33" s="1095"/>
      <c r="AD33" s="1095"/>
      <c r="AE33" s="1096"/>
      <c r="AF33" s="1088">
        <v>83</v>
      </c>
      <c r="AG33" s="1089"/>
      <c r="AH33" s="1089"/>
      <c r="AI33" s="1089"/>
      <c r="AJ33" s="1090"/>
      <c r="AK33" s="1031" t="s">
        <v>577</v>
      </c>
      <c r="AL33" s="1022"/>
      <c r="AM33" s="1022"/>
      <c r="AN33" s="1022"/>
      <c r="AO33" s="1022"/>
      <c r="AP33" s="1022" t="s">
        <v>577</v>
      </c>
      <c r="AQ33" s="1022"/>
      <c r="AR33" s="1022"/>
      <c r="AS33" s="1022"/>
      <c r="AT33" s="1022"/>
      <c r="AU33" s="1022" t="s">
        <v>577</v>
      </c>
      <c r="AV33" s="1022"/>
      <c r="AW33" s="1022"/>
      <c r="AX33" s="1022"/>
      <c r="AY33" s="1022"/>
      <c r="AZ33" s="1093" t="s">
        <v>577</v>
      </c>
      <c r="BA33" s="1093"/>
      <c r="BB33" s="1093"/>
      <c r="BC33" s="1093"/>
      <c r="BD33" s="1093"/>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410</v>
      </c>
      <c r="C34" s="1083"/>
      <c r="D34" s="1083"/>
      <c r="E34" s="1083"/>
      <c r="F34" s="1083"/>
      <c r="G34" s="1083"/>
      <c r="H34" s="1083"/>
      <c r="I34" s="1083"/>
      <c r="J34" s="1083"/>
      <c r="K34" s="1083"/>
      <c r="L34" s="1083"/>
      <c r="M34" s="1083"/>
      <c r="N34" s="1083"/>
      <c r="O34" s="1083"/>
      <c r="P34" s="1084"/>
      <c r="Q34" s="1094">
        <v>16</v>
      </c>
      <c r="R34" s="1095"/>
      <c r="S34" s="1095"/>
      <c r="T34" s="1095"/>
      <c r="U34" s="1095"/>
      <c r="V34" s="1095">
        <v>16</v>
      </c>
      <c r="W34" s="1095"/>
      <c r="X34" s="1095"/>
      <c r="Y34" s="1095"/>
      <c r="Z34" s="1095"/>
      <c r="AA34" s="1095" t="s">
        <v>577</v>
      </c>
      <c r="AB34" s="1095"/>
      <c r="AC34" s="1095"/>
      <c r="AD34" s="1095"/>
      <c r="AE34" s="1096"/>
      <c r="AF34" s="1088" t="s">
        <v>129</v>
      </c>
      <c r="AG34" s="1089"/>
      <c r="AH34" s="1089"/>
      <c r="AI34" s="1089"/>
      <c r="AJ34" s="1090"/>
      <c r="AK34" s="1031">
        <v>4</v>
      </c>
      <c r="AL34" s="1022"/>
      <c r="AM34" s="1022"/>
      <c r="AN34" s="1022"/>
      <c r="AO34" s="1022"/>
      <c r="AP34" s="1022" t="s">
        <v>577</v>
      </c>
      <c r="AQ34" s="1022"/>
      <c r="AR34" s="1022"/>
      <c r="AS34" s="1022"/>
      <c r="AT34" s="1022"/>
      <c r="AU34" s="1022" t="s">
        <v>577</v>
      </c>
      <c r="AV34" s="1022"/>
      <c r="AW34" s="1022"/>
      <c r="AX34" s="1022"/>
      <c r="AY34" s="1022"/>
      <c r="AZ34" s="1093" t="s">
        <v>577</v>
      </c>
      <c r="BA34" s="1093"/>
      <c r="BB34" s="1093"/>
      <c r="BC34" s="1093"/>
      <c r="BD34" s="1093"/>
      <c r="BE34" s="1077" t="s">
        <v>411</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412</v>
      </c>
      <c r="C35" s="1083"/>
      <c r="D35" s="1083"/>
      <c r="E35" s="1083"/>
      <c r="F35" s="1083"/>
      <c r="G35" s="1083"/>
      <c r="H35" s="1083"/>
      <c r="I35" s="1083"/>
      <c r="J35" s="1083"/>
      <c r="K35" s="1083"/>
      <c r="L35" s="1083"/>
      <c r="M35" s="1083"/>
      <c r="N35" s="1083"/>
      <c r="O35" s="1083"/>
      <c r="P35" s="1084"/>
      <c r="Q35" s="1094">
        <v>54</v>
      </c>
      <c r="R35" s="1095"/>
      <c r="S35" s="1095"/>
      <c r="T35" s="1095"/>
      <c r="U35" s="1095"/>
      <c r="V35" s="1095">
        <v>54</v>
      </c>
      <c r="W35" s="1095"/>
      <c r="X35" s="1095"/>
      <c r="Y35" s="1095"/>
      <c r="Z35" s="1095"/>
      <c r="AA35" s="1095" t="s">
        <v>577</v>
      </c>
      <c r="AB35" s="1095"/>
      <c r="AC35" s="1095"/>
      <c r="AD35" s="1095"/>
      <c r="AE35" s="1096"/>
      <c r="AF35" s="1088" t="s">
        <v>387</v>
      </c>
      <c r="AG35" s="1089"/>
      <c r="AH35" s="1089"/>
      <c r="AI35" s="1089"/>
      <c r="AJ35" s="1090"/>
      <c r="AK35" s="1031">
        <v>33</v>
      </c>
      <c r="AL35" s="1022"/>
      <c r="AM35" s="1022"/>
      <c r="AN35" s="1022"/>
      <c r="AO35" s="1022"/>
      <c r="AP35" s="1022">
        <v>16</v>
      </c>
      <c r="AQ35" s="1022"/>
      <c r="AR35" s="1022"/>
      <c r="AS35" s="1022"/>
      <c r="AT35" s="1022"/>
      <c r="AU35" s="1022">
        <v>9</v>
      </c>
      <c r="AV35" s="1022"/>
      <c r="AW35" s="1022"/>
      <c r="AX35" s="1022"/>
      <c r="AY35" s="1022"/>
      <c r="AZ35" s="1093" t="s">
        <v>577</v>
      </c>
      <c r="BA35" s="1093"/>
      <c r="BB35" s="1093"/>
      <c r="BC35" s="1093"/>
      <c r="BD35" s="1093"/>
      <c r="BE35" s="1077" t="s">
        <v>411</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t="s">
        <v>413</v>
      </c>
      <c r="C36" s="1083"/>
      <c r="D36" s="1083"/>
      <c r="E36" s="1083"/>
      <c r="F36" s="1083"/>
      <c r="G36" s="1083"/>
      <c r="H36" s="1083"/>
      <c r="I36" s="1083"/>
      <c r="J36" s="1083"/>
      <c r="K36" s="1083"/>
      <c r="L36" s="1083"/>
      <c r="M36" s="1083"/>
      <c r="N36" s="1083"/>
      <c r="O36" s="1083"/>
      <c r="P36" s="1084"/>
      <c r="Q36" s="1094">
        <v>217</v>
      </c>
      <c r="R36" s="1095"/>
      <c r="S36" s="1095"/>
      <c r="T36" s="1095"/>
      <c r="U36" s="1095"/>
      <c r="V36" s="1095">
        <v>217</v>
      </c>
      <c r="W36" s="1095"/>
      <c r="X36" s="1095"/>
      <c r="Y36" s="1095"/>
      <c r="Z36" s="1095"/>
      <c r="AA36" s="1095" t="s">
        <v>577</v>
      </c>
      <c r="AB36" s="1095"/>
      <c r="AC36" s="1095"/>
      <c r="AD36" s="1095"/>
      <c r="AE36" s="1096"/>
      <c r="AF36" s="1088" t="s">
        <v>129</v>
      </c>
      <c r="AG36" s="1089"/>
      <c r="AH36" s="1089"/>
      <c r="AI36" s="1089"/>
      <c r="AJ36" s="1090"/>
      <c r="AK36" s="1031">
        <v>117</v>
      </c>
      <c r="AL36" s="1022"/>
      <c r="AM36" s="1022"/>
      <c r="AN36" s="1022"/>
      <c r="AO36" s="1022"/>
      <c r="AP36" s="1022">
        <v>958</v>
      </c>
      <c r="AQ36" s="1022"/>
      <c r="AR36" s="1022"/>
      <c r="AS36" s="1022"/>
      <c r="AT36" s="1022"/>
      <c r="AU36" s="1022">
        <v>823</v>
      </c>
      <c r="AV36" s="1022"/>
      <c r="AW36" s="1022"/>
      <c r="AX36" s="1022"/>
      <c r="AY36" s="1022"/>
      <c r="AZ36" s="1093" t="s">
        <v>577</v>
      </c>
      <c r="BA36" s="1093"/>
      <c r="BB36" s="1093"/>
      <c r="BC36" s="1093"/>
      <c r="BD36" s="1093"/>
      <c r="BE36" s="1077" t="s">
        <v>414</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389</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258</v>
      </c>
      <c r="AG63" s="1010"/>
      <c r="AH63" s="1010"/>
      <c r="AI63" s="1010"/>
      <c r="AJ63" s="1075"/>
      <c r="AK63" s="1076"/>
      <c r="AL63" s="1014"/>
      <c r="AM63" s="1014"/>
      <c r="AN63" s="1014"/>
      <c r="AO63" s="1014"/>
      <c r="AP63" s="1010">
        <v>1594</v>
      </c>
      <c r="AQ63" s="1010"/>
      <c r="AR63" s="1010"/>
      <c r="AS63" s="1010"/>
      <c r="AT63" s="1010"/>
      <c r="AU63" s="1010">
        <v>858</v>
      </c>
      <c r="AV63" s="1010"/>
      <c r="AW63" s="1010"/>
      <c r="AX63" s="1010"/>
      <c r="AY63" s="1010"/>
      <c r="AZ63" s="1070"/>
      <c r="BA63" s="1070"/>
      <c r="BB63" s="1070"/>
      <c r="BC63" s="1070"/>
      <c r="BD63" s="1070"/>
      <c r="BE63" s="1011"/>
      <c r="BF63" s="1011"/>
      <c r="BG63" s="1011"/>
      <c r="BH63" s="1011"/>
      <c r="BI63" s="1012"/>
      <c r="BJ63" s="1071" t="s">
        <v>417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419</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420</v>
      </c>
      <c r="W66" s="1053"/>
      <c r="X66" s="1053"/>
      <c r="Y66" s="1053"/>
      <c r="Z66" s="1054"/>
      <c r="AA66" s="1052" t="s">
        <v>421</v>
      </c>
      <c r="AB66" s="1053"/>
      <c r="AC66" s="1053"/>
      <c r="AD66" s="1053"/>
      <c r="AE66" s="1054"/>
      <c r="AF66" s="1058" t="s">
        <v>422</v>
      </c>
      <c r="AG66" s="1059"/>
      <c r="AH66" s="1059"/>
      <c r="AI66" s="1059"/>
      <c r="AJ66" s="1060"/>
      <c r="AK66" s="1052" t="s">
        <v>423</v>
      </c>
      <c r="AL66" s="1047"/>
      <c r="AM66" s="1047"/>
      <c r="AN66" s="1047"/>
      <c r="AO66" s="1048"/>
      <c r="AP66" s="1052" t="s">
        <v>399</v>
      </c>
      <c r="AQ66" s="1053"/>
      <c r="AR66" s="1053"/>
      <c r="AS66" s="1053"/>
      <c r="AT66" s="1054"/>
      <c r="AU66" s="1052" t="s">
        <v>424</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581</v>
      </c>
      <c r="C68" s="1037"/>
      <c r="D68" s="1037"/>
      <c r="E68" s="1037"/>
      <c r="F68" s="1037"/>
      <c r="G68" s="1037"/>
      <c r="H68" s="1037"/>
      <c r="I68" s="1037"/>
      <c r="J68" s="1037"/>
      <c r="K68" s="1037"/>
      <c r="L68" s="1037"/>
      <c r="M68" s="1037"/>
      <c r="N68" s="1037"/>
      <c r="O68" s="1037"/>
      <c r="P68" s="1038"/>
      <c r="Q68" s="1039">
        <v>811</v>
      </c>
      <c r="R68" s="1033"/>
      <c r="S68" s="1033"/>
      <c r="T68" s="1033"/>
      <c r="U68" s="1033"/>
      <c r="V68" s="1033">
        <v>794</v>
      </c>
      <c r="W68" s="1033"/>
      <c r="X68" s="1033"/>
      <c r="Y68" s="1033"/>
      <c r="Z68" s="1033"/>
      <c r="AA68" s="1033">
        <v>17</v>
      </c>
      <c r="AB68" s="1033"/>
      <c r="AC68" s="1033"/>
      <c r="AD68" s="1033"/>
      <c r="AE68" s="1033"/>
      <c r="AF68" s="1033">
        <v>17</v>
      </c>
      <c r="AG68" s="1033"/>
      <c r="AH68" s="1033"/>
      <c r="AI68" s="1033"/>
      <c r="AJ68" s="1033"/>
      <c r="AK68" s="1033" t="s">
        <v>577</v>
      </c>
      <c r="AL68" s="1033"/>
      <c r="AM68" s="1033"/>
      <c r="AN68" s="1033"/>
      <c r="AO68" s="1033"/>
      <c r="AP68" s="1033">
        <v>1348</v>
      </c>
      <c r="AQ68" s="1033"/>
      <c r="AR68" s="1033"/>
      <c r="AS68" s="1033"/>
      <c r="AT68" s="1033"/>
      <c r="AU68" s="1033">
        <v>269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389</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17</v>
      </c>
      <c r="AG88" s="1010"/>
      <c r="AH88" s="1010"/>
      <c r="AI88" s="1010"/>
      <c r="AJ88" s="1010"/>
      <c r="AK88" s="1014"/>
      <c r="AL88" s="1014"/>
      <c r="AM88" s="1014"/>
      <c r="AN88" s="1014"/>
      <c r="AO88" s="1014"/>
      <c r="AP88" s="1010">
        <v>1348</v>
      </c>
      <c r="AQ88" s="1010"/>
      <c r="AR88" s="1010"/>
      <c r="AS88" s="1010"/>
      <c r="AT88" s="1010"/>
      <c r="AU88" s="1010">
        <v>269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306</v>
      </c>
      <c r="AG109" s="945"/>
      <c r="AH109" s="945"/>
      <c r="AI109" s="945"/>
      <c r="AJ109" s="946"/>
      <c r="AK109" s="947" t="s">
        <v>305</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306</v>
      </c>
      <c r="BW109" s="945"/>
      <c r="BX109" s="945"/>
      <c r="BY109" s="945"/>
      <c r="BZ109" s="946"/>
      <c r="CA109" s="947" t="s">
        <v>305</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306</v>
      </c>
      <c r="DM109" s="945"/>
      <c r="DN109" s="945"/>
      <c r="DO109" s="945"/>
      <c r="DP109" s="946"/>
      <c r="DQ109" s="947" t="s">
        <v>305</v>
      </c>
      <c r="DR109" s="945"/>
      <c r="DS109" s="945"/>
      <c r="DT109" s="945"/>
      <c r="DU109" s="946"/>
      <c r="DV109" s="947" t="s">
        <v>435</v>
      </c>
      <c r="DW109" s="945"/>
      <c r="DX109" s="945"/>
      <c r="DY109" s="945"/>
      <c r="DZ109" s="976"/>
    </row>
    <row r="110" spans="1:131" s="246" customFormat="1" ht="26.25" customHeight="1">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748128</v>
      </c>
      <c r="AB110" s="938"/>
      <c r="AC110" s="938"/>
      <c r="AD110" s="938"/>
      <c r="AE110" s="939"/>
      <c r="AF110" s="940">
        <v>734198</v>
      </c>
      <c r="AG110" s="938"/>
      <c r="AH110" s="938"/>
      <c r="AI110" s="938"/>
      <c r="AJ110" s="939"/>
      <c r="AK110" s="940">
        <v>722373</v>
      </c>
      <c r="AL110" s="938"/>
      <c r="AM110" s="938"/>
      <c r="AN110" s="938"/>
      <c r="AO110" s="939"/>
      <c r="AP110" s="941">
        <v>30.9</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4800137</v>
      </c>
      <c r="BR110" s="885"/>
      <c r="BS110" s="885"/>
      <c r="BT110" s="885"/>
      <c r="BU110" s="885"/>
      <c r="BV110" s="885">
        <v>4492315</v>
      </c>
      <c r="BW110" s="885"/>
      <c r="BX110" s="885"/>
      <c r="BY110" s="885"/>
      <c r="BZ110" s="885"/>
      <c r="CA110" s="885">
        <v>4223605</v>
      </c>
      <c r="CB110" s="885"/>
      <c r="CC110" s="885"/>
      <c r="CD110" s="885"/>
      <c r="CE110" s="885"/>
      <c r="CF110" s="909">
        <v>180.9</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417</v>
      </c>
      <c r="DH110" s="885"/>
      <c r="DI110" s="885"/>
      <c r="DJ110" s="885"/>
      <c r="DK110" s="885"/>
      <c r="DL110" s="885" t="s">
        <v>417</v>
      </c>
      <c r="DM110" s="885"/>
      <c r="DN110" s="885"/>
      <c r="DO110" s="885"/>
      <c r="DP110" s="885"/>
      <c r="DQ110" s="885" t="s">
        <v>391</v>
      </c>
      <c r="DR110" s="885"/>
      <c r="DS110" s="885"/>
      <c r="DT110" s="885"/>
      <c r="DU110" s="885"/>
      <c r="DV110" s="886" t="s">
        <v>387</v>
      </c>
      <c r="DW110" s="886"/>
      <c r="DX110" s="886"/>
      <c r="DY110" s="886"/>
      <c r="DZ110" s="887"/>
    </row>
    <row r="111" spans="1:131" s="246" customFormat="1" ht="26.25" customHeight="1">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129</v>
      </c>
      <c r="AG111" s="966"/>
      <c r="AH111" s="966"/>
      <c r="AI111" s="966"/>
      <c r="AJ111" s="967"/>
      <c r="AK111" s="968" t="s">
        <v>417</v>
      </c>
      <c r="AL111" s="966"/>
      <c r="AM111" s="966"/>
      <c r="AN111" s="966"/>
      <c r="AO111" s="967"/>
      <c r="AP111" s="969" t="s">
        <v>129</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t="s">
        <v>417</v>
      </c>
      <c r="BR111" s="857"/>
      <c r="BS111" s="857"/>
      <c r="BT111" s="857"/>
      <c r="BU111" s="857"/>
      <c r="BV111" s="857" t="s">
        <v>387</v>
      </c>
      <c r="BW111" s="857"/>
      <c r="BX111" s="857"/>
      <c r="BY111" s="857"/>
      <c r="BZ111" s="857"/>
      <c r="CA111" s="857" t="s">
        <v>417</v>
      </c>
      <c r="CB111" s="857"/>
      <c r="CC111" s="857"/>
      <c r="CD111" s="857"/>
      <c r="CE111" s="857"/>
      <c r="CF111" s="918" t="s">
        <v>129</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387</v>
      </c>
      <c r="DH111" s="857"/>
      <c r="DI111" s="857"/>
      <c r="DJ111" s="857"/>
      <c r="DK111" s="857"/>
      <c r="DL111" s="857" t="s">
        <v>417</v>
      </c>
      <c r="DM111" s="857"/>
      <c r="DN111" s="857"/>
      <c r="DO111" s="857"/>
      <c r="DP111" s="857"/>
      <c r="DQ111" s="857" t="s">
        <v>417</v>
      </c>
      <c r="DR111" s="857"/>
      <c r="DS111" s="857"/>
      <c r="DT111" s="857"/>
      <c r="DU111" s="857"/>
      <c r="DV111" s="834" t="s">
        <v>417</v>
      </c>
      <c r="DW111" s="834"/>
      <c r="DX111" s="834"/>
      <c r="DY111" s="834"/>
      <c r="DZ111" s="835"/>
    </row>
    <row r="112" spans="1:131" s="246" customFormat="1" ht="26.25" customHeight="1">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387</v>
      </c>
      <c r="AB112" s="820"/>
      <c r="AC112" s="820"/>
      <c r="AD112" s="820"/>
      <c r="AE112" s="821"/>
      <c r="AF112" s="822" t="s">
        <v>387</v>
      </c>
      <c r="AG112" s="820"/>
      <c r="AH112" s="820"/>
      <c r="AI112" s="820"/>
      <c r="AJ112" s="821"/>
      <c r="AK112" s="822" t="s">
        <v>387</v>
      </c>
      <c r="AL112" s="820"/>
      <c r="AM112" s="820"/>
      <c r="AN112" s="820"/>
      <c r="AO112" s="821"/>
      <c r="AP112" s="867" t="s">
        <v>387</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1016228</v>
      </c>
      <c r="BR112" s="857"/>
      <c r="BS112" s="857"/>
      <c r="BT112" s="857"/>
      <c r="BU112" s="857"/>
      <c r="BV112" s="857">
        <v>960141</v>
      </c>
      <c r="BW112" s="857"/>
      <c r="BX112" s="857"/>
      <c r="BY112" s="857"/>
      <c r="BZ112" s="857"/>
      <c r="CA112" s="857">
        <v>858157</v>
      </c>
      <c r="CB112" s="857"/>
      <c r="CC112" s="857"/>
      <c r="CD112" s="857"/>
      <c r="CE112" s="857"/>
      <c r="CF112" s="918">
        <v>36.799999999999997</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387</v>
      </c>
      <c r="DH112" s="857"/>
      <c r="DI112" s="857"/>
      <c r="DJ112" s="857"/>
      <c r="DK112" s="857"/>
      <c r="DL112" s="857" t="s">
        <v>387</v>
      </c>
      <c r="DM112" s="857"/>
      <c r="DN112" s="857"/>
      <c r="DO112" s="857"/>
      <c r="DP112" s="857"/>
      <c r="DQ112" s="857" t="s">
        <v>417</v>
      </c>
      <c r="DR112" s="857"/>
      <c r="DS112" s="857"/>
      <c r="DT112" s="857"/>
      <c r="DU112" s="857"/>
      <c r="DV112" s="834" t="s">
        <v>387</v>
      </c>
      <c r="DW112" s="834"/>
      <c r="DX112" s="834"/>
      <c r="DY112" s="834"/>
      <c r="DZ112" s="835"/>
    </row>
    <row r="113" spans="1:130" s="246" customFormat="1" ht="26.25" customHeight="1">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103467</v>
      </c>
      <c r="AB113" s="966"/>
      <c r="AC113" s="966"/>
      <c r="AD113" s="966"/>
      <c r="AE113" s="967"/>
      <c r="AF113" s="968">
        <v>97068</v>
      </c>
      <c r="AG113" s="966"/>
      <c r="AH113" s="966"/>
      <c r="AI113" s="966"/>
      <c r="AJ113" s="967"/>
      <c r="AK113" s="968">
        <v>93299</v>
      </c>
      <c r="AL113" s="966"/>
      <c r="AM113" s="966"/>
      <c r="AN113" s="966"/>
      <c r="AO113" s="967"/>
      <c r="AP113" s="969">
        <v>4</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v>326756</v>
      </c>
      <c r="BR113" s="857"/>
      <c r="BS113" s="857"/>
      <c r="BT113" s="857"/>
      <c r="BU113" s="857"/>
      <c r="BV113" s="857">
        <v>298061</v>
      </c>
      <c r="BW113" s="857"/>
      <c r="BX113" s="857"/>
      <c r="BY113" s="857"/>
      <c r="BZ113" s="857"/>
      <c r="CA113" s="857">
        <v>269326</v>
      </c>
      <c r="CB113" s="857"/>
      <c r="CC113" s="857"/>
      <c r="CD113" s="857"/>
      <c r="CE113" s="857"/>
      <c r="CF113" s="918">
        <v>11.5</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387</v>
      </c>
      <c r="DH113" s="820"/>
      <c r="DI113" s="820"/>
      <c r="DJ113" s="820"/>
      <c r="DK113" s="821"/>
      <c r="DL113" s="822" t="s">
        <v>387</v>
      </c>
      <c r="DM113" s="820"/>
      <c r="DN113" s="820"/>
      <c r="DO113" s="820"/>
      <c r="DP113" s="821"/>
      <c r="DQ113" s="822" t="s">
        <v>387</v>
      </c>
      <c r="DR113" s="820"/>
      <c r="DS113" s="820"/>
      <c r="DT113" s="820"/>
      <c r="DU113" s="821"/>
      <c r="DV113" s="867" t="s">
        <v>387</v>
      </c>
      <c r="DW113" s="868"/>
      <c r="DX113" s="868"/>
      <c r="DY113" s="868"/>
      <c r="DZ113" s="869"/>
    </row>
    <row r="114" spans="1:130" s="246" customFormat="1" ht="26.25" customHeight="1">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10438</v>
      </c>
      <c r="AB114" s="820"/>
      <c r="AC114" s="820"/>
      <c r="AD114" s="820"/>
      <c r="AE114" s="821"/>
      <c r="AF114" s="822">
        <v>29239</v>
      </c>
      <c r="AG114" s="820"/>
      <c r="AH114" s="820"/>
      <c r="AI114" s="820"/>
      <c r="AJ114" s="821"/>
      <c r="AK114" s="822">
        <v>29062</v>
      </c>
      <c r="AL114" s="820"/>
      <c r="AM114" s="820"/>
      <c r="AN114" s="820"/>
      <c r="AO114" s="821"/>
      <c r="AP114" s="867">
        <v>1.2</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1017564</v>
      </c>
      <c r="BR114" s="857"/>
      <c r="BS114" s="857"/>
      <c r="BT114" s="857"/>
      <c r="BU114" s="857"/>
      <c r="BV114" s="857">
        <v>1009926</v>
      </c>
      <c r="BW114" s="857"/>
      <c r="BX114" s="857"/>
      <c r="BY114" s="857"/>
      <c r="BZ114" s="857"/>
      <c r="CA114" s="857">
        <v>991674</v>
      </c>
      <c r="CB114" s="857"/>
      <c r="CC114" s="857"/>
      <c r="CD114" s="857"/>
      <c r="CE114" s="857"/>
      <c r="CF114" s="918">
        <v>42.5</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417</v>
      </c>
      <c r="DH114" s="820"/>
      <c r="DI114" s="820"/>
      <c r="DJ114" s="820"/>
      <c r="DK114" s="821"/>
      <c r="DL114" s="822" t="s">
        <v>417</v>
      </c>
      <c r="DM114" s="820"/>
      <c r="DN114" s="820"/>
      <c r="DO114" s="820"/>
      <c r="DP114" s="821"/>
      <c r="DQ114" s="822" t="s">
        <v>387</v>
      </c>
      <c r="DR114" s="820"/>
      <c r="DS114" s="820"/>
      <c r="DT114" s="820"/>
      <c r="DU114" s="821"/>
      <c r="DV114" s="867" t="s">
        <v>417</v>
      </c>
      <c r="DW114" s="868"/>
      <c r="DX114" s="868"/>
      <c r="DY114" s="868"/>
      <c r="DZ114" s="869"/>
    </row>
    <row r="115" spans="1:130" s="246" customFormat="1" ht="26.25" customHeight="1">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19854</v>
      </c>
      <c r="AB115" s="966"/>
      <c r="AC115" s="966"/>
      <c r="AD115" s="966"/>
      <c r="AE115" s="967"/>
      <c r="AF115" s="968">
        <v>4</v>
      </c>
      <c r="AG115" s="966"/>
      <c r="AH115" s="966"/>
      <c r="AI115" s="966"/>
      <c r="AJ115" s="967"/>
      <c r="AK115" s="968">
        <v>5</v>
      </c>
      <c r="AL115" s="966"/>
      <c r="AM115" s="966"/>
      <c r="AN115" s="966"/>
      <c r="AO115" s="967"/>
      <c r="AP115" s="969">
        <v>0</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t="s">
        <v>417</v>
      </c>
      <c r="BR115" s="857"/>
      <c r="BS115" s="857"/>
      <c r="BT115" s="857"/>
      <c r="BU115" s="857"/>
      <c r="BV115" s="857" t="s">
        <v>417</v>
      </c>
      <c r="BW115" s="857"/>
      <c r="BX115" s="857"/>
      <c r="BY115" s="857"/>
      <c r="BZ115" s="857"/>
      <c r="CA115" s="857" t="s">
        <v>417</v>
      </c>
      <c r="CB115" s="857"/>
      <c r="CC115" s="857"/>
      <c r="CD115" s="857"/>
      <c r="CE115" s="857"/>
      <c r="CF115" s="918" t="s">
        <v>387</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387</v>
      </c>
      <c r="DH115" s="820"/>
      <c r="DI115" s="820"/>
      <c r="DJ115" s="820"/>
      <c r="DK115" s="821"/>
      <c r="DL115" s="822" t="s">
        <v>387</v>
      </c>
      <c r="DM115" s="820"/>
      <c r="DN115" s="820"/>
      <c r="DO115" s="820"/>
      <c r="DP115" s="821"/>
      <c r="DQ115" s="822" t="s">
        <v>387</v>
      </c>
      <c r="DR115" s="820"/>
      <c r="DS115" s="820"/>
      <c r="DT115" s="820"/>
      <c r="DU115" s="821"/>
      <c r="DV115" s="867" t="s">
        <v>417</v>
      </c>
      <c r="DW115" s="868"/>
      <c r="DX115" s="868"/>
      <c r="DY115" s="868"/>
      <c r="DZ115" s="869"/>
    </row>
    <row r="116" spans="1:130" s="246" customFormat="1" ht="26.25" customHeight="1">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85</v>
      </c>
      <c r="AB116" s="820"/>
      <c r="AC116" s="820"/>
      <c r="AD116" s="820"/>
      <c r="AE116" s="821"/>
      <c r="AF116" s="822">
        <v>85</v>
      </c>
      <c r="AG116" s="820"/>
      <c r="AH116" s="820"/>
      <c r="AI116" s="820"/>
      <c r="AJ116" s="821"/>
      <c r="AK116" s="822">
        <v>85</v>
      </c>
      <c r="AL116" s="820"/>
      <c r="AM116" s="820"/>
      <c r="AN116" s="820"/>
      <c r="AO116" s="821"/>
      <c r="AP116" s="867">
        <v>0</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417</v>
      </c>
      <c r="BR116" s="857"/>
      <c r="BS116" s="857"/>
      <c r="BT116" s="857"/>
      <c r="BU116" s="857"/>
      <c r="BV116" s="857" t="s">
        <v>387</v>
      </c>
      <c r="BW116" s="857"/>
      <c r="BX116" s="857"/>
      <c r="BY116" s="857"/>
      <c r="BZ116" s="857"/>
      <c r="CA116" s="857" t="s">
        <v>387</v>
      </c>
      <c r="CB116" s="857"/>
      <c r="CC116" s="857"/>
      <c r="CD116" s="857"/>
      <c r="CE116" s="857"/>
      <c r="CF116" s="918" t="s">
        <v>387</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417</v>
      </c>
      <c r="DH116" s="820"/>
      <c r="DI116" s="820"/>
      <c r="DJ116" s="820"/>
      <c r="DK116" s="821"/>
      <c r="DL116" s="822" t="s">
        <v>387</v>
      </c>
      <c r="DM116" s="820"/>
      <c r="DN116" s="820"/>
      <c r="DO116" s="820"/>
      <c r="DP116" s="821"/>
      <c r="DQ116" s="822" t="s">
        <v>387</v>
      </c>
      <c r="DR116" s="820"/>
      <c r="DS116" s="820"/>
      <c r="DT116" s="820"/>
      <c r="DU116" s="821"/>
      <c r="DV116" s="867" t="s">
        <v>387</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881972</v>
      </c>
      <c r="AB117" s="952"/>
      <c r="AC117" s="952"/>
      <c r="AD117" s="952"/>
      <c r="AE117" s="953"/>
      <c r="AF117" s="954">
        <v>860594</v>
      </c>
      <c r="AG117" s="952"/>
      <c r="AH117" s="952"/>
      <c r="AI117" s="952"/>
      <c r="AJ117" s="953"/>
      <c r="AK117" s="954">
        <v>844824</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391</v>
      </c>
      <c r="BR117" s="857"/>
      <c r="BS117" s="857"/>
      <c r="BT117" s="857"/>
      <c r="BU117" s="857"/>
      <c r="BV117" s="857" t="s">
        <v>391</v>
      </c>
      <c r="BW117" s="857"/>
      <c r="BX117" s="857"/>
      <c r="BY117" s="857"/>
      <c r="BZ117" s="857"/>
      <c r="CA117" s="857" t="s">
        <v>391</v>
      </c>
      <c r="CB117" s="857"/>
      <c r="CC117" s="857"/>
      <c r="CD117" s="857"/>
      <c r="CE117" s="857"/>
      <c r="CF117" s="918" t="s">
        <v>391</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391</v>
      </c>
      <c r="DH117" s="820"/>
      <c r="DI117" s="820"/>
      <c r="DJ117" s="820"/>
      <c r="DK117" s="821"/>
      <c r="DL117" s="822" t="s">
        <v>391</v>
      </c>
      <c r="DM117" s="820"/>
      <c r="DN117" s="820"/>
      <c r="DO117" s="820"/>
      <c r="DP117" s="821"/>
      <c r="DQ117" s="822" t="s">
        <v>391</v>
      </c>
      <c r="DR117" s="820"/>
      <c r="DS117" s="820"/>
      <c r="DT117" s="820"/>
      <c r="DU117" s="821"/>
      <c r="DV117" s="867" t="s">
        <v>391</v>
      </c>
      <c r="DW117" s="868"/>
      <c r="DX117" s="868"/>
      <c r="DY117" s="868"/>
      <c r="DZ117" s="869"/>
    </row>
    <row r="118" spans="1:130" s="246" customFormat="1" ht="26.25" customHeight="1">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306</v>
      </c>
      <c r="AG118" s="945"/>
      <c r="AH118" s="945"/>
      <c r="AI118" s="945"/>
      <c r="AJ118" s="946"/>
      <c r="AK118" s="947" t="s">
        <v>305</v>
      </c>
      <c r="AL118" s="945"/>
      <c r="AM118" s="945"/>
      <c r="AN118" s="945"/>
      <c r="AO118" s="946"/>
      <c r="AP118" s="948" t="s">
        <v>435</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129</v>
      </c>
      <c r="CB118" s="888"/>
      <c r="CC118" s="888"/>
      <c r="CD118" s="888"/>
      <c r="CE118" s="888"/>
      <c r="CF118" s="918" t="s">
        <v>387</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129</v>
      </c>
      <c r="DM118" s="820"/>
      <c r="DN118" s="820"/>
      <c r="DO118" s="820"/>
      <c r="DP118" s="821"/>
      <c r="DQ118" s="822" t="s">
        <v>387</v>
      </c>
      <c r="DR118" s="820"/>
      <c r="DS118" s="820"/>
      <c r="DT118" s="820"/>
      <c r="DU118" s="821"/>
      <c r="DV118" s="867" t="s">
        <v>129</v>
      </c>
      <c r="DW118" s="868"/>
      <c r="DX118" s="868"/>
      <c r="DY118" s="868"/>
      <c r="DZ118" s="869"/>
    </row>
    <row r="119" spans="1:130" s="246" customFormat="1" ht="26.25" customHeight="1">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387</v>
      </c>
      <c r="AG119" s="938"/>
      <c r="AH119" s="938"/>
      <c r="AI119" s="938"/>
      <c r="AJ119" s="939"/>
      <c r="AK119" s="940" t="s">
        <v>387</v>
      </c>
      <c r="AL119" s="938"/>
      <c r="AM119" s="938"/>
      <c r="AN119" s="938"/>
      <c r="AO119" s="939"/>
      <c r="AP119" s="941" t="s">
        <v>129</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465</v>
      </c>
      <c r="BP119" s="921"/>
      <c r="BQ119" s="925">
        <v>7160685</v>
      </c>
      <c r="BR119" s="888"/>
      <c r="BS119" s="888"/>
      <c r="BT119" s="888"/>
      <c r="BU119" s="888"/>
      <c r="BV119" s="888">
        <v>6760443</v>
      </c>
      <c r="BW119" s="888"/>
      <c r="BX119" s="888"/>
      <c r="BY119" s="888"/>
      <c r="BZ119" s="888"/>
      <c r="CA119" s="888">
        <v>6342762</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387</v>
      </c>
      <c r="DM119" s="803"/>
      <c r="DN119" s="803"/>
      <c r="DO119" s="803"/>
      <c r="DP119" s="804"/>
      <c r="DQ119" s="805" t="s">
        <v>129</v>
      </c>
      <c r="DR119" s="803"/>
      <c r="DS119" s="803"/>
      <c r="DT119" s="803"/>
      <c r="DU119" s="804"/>
      <c r="DV119" s="891" t="s">
        <v>387</v>
      </c>
      <c r="DW119" s="892"/>
      <c r="DX119" s="892"/>
      <c r="DY119" s="892"/>
      <c r="DZ119" s="893"/>
    </row>
    <row r="120" spans="1:130" s="246" customFormat="1" ht="26.25" customHeight="1">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387</v>
      </c>
      <c r="AG120" s="820"/>
      <c r="AH120" s="820"/>
      <c r="AI120" s="820"/>
      <c r="AJ120" s="821"/>
      <c r="AK120" s="822" t="s">
        <v>129</v>
      </c>
      <c r="AL120" s="820"/>
      <c r="AM120" s="820"/>
      <c r="AN120" s="820"/>
      <c r="AO120" s="821"/>
      <c r="AP120" s="867" t="s">
        <v>129</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3070012</v>
      </c>
      <c r="BR120" s="885"/>
      <c r="BS120" s="885"/>
      <c r="BT120" s="885"/>
      <c r="BU120" s="885"/>
      <c r="BV120" s="885">
        <v>3282819</v>
      </c>
      <c r="BW120" s="885"/>
      <c r="BX120" s="885"/>
      <c r="BY120" s="885"/>
      <c r="BZ120" s="885"/>
      <c r="CA120" s="885">
        <v>3177098</v>
      </c>
      <c r="CB120" s="885"/>
      <c r="CC120" s="885"/>
      <c r="CD120" s="885"/>
      <c r="CE120" s="885"/>
      <c r="CF120" s="909">
        <v>136.1</v>
      </c>
      <c r="CG120" s="910"/>
      <c r="CH120" s="910"/>
      <c r="CI120" s="910"/>
      <c r="CJ120" s="910"/>
      <c r="CK120" s="911" t="s">
        <v>469</v>
      </c>
      <c r="CL120" s="895"/>
      <c r="CM120" s="895"/>
      <c r="CN120" s="895"/>
      <c r="CO120" s="896"/>
      <c r="CP120" s="915" t="s">
        <v>413</v>
      </c>
      <c r="CQ120" s="916"/>
      <c r="CR120" s="916"/>
      <c r="CS120" s="916"/>
      <c r="CT120" s="916"/>
      <c r="CU120" s="916"/>
      <c r="CV120" s="916"/>
      <c r="CW120" s="916"/>
      <c r="CX120" s="916"/>
      <c r="CY120" s="916"/>
      <c r="CZ120" s="916"/>
      <c r="DA120" s="916"/>
      <c r="DB120" s="916"/>
      <c r="DC120" s="916"/>
      <c r="DD120" s="916"/>
      <c r="DE120" s="916"/>
      <c r="DF120" s="917"/>
      <c r="DG120" s="904">
        <v>967212</v>
      </c>
      <c r="DH120" s="885"/>
      <c r="DI120" s="885"/>
      <c r="DJ120" s="885"/>
      <c r="DK120" s="885"/>
      <c r="DL120" s="885">
        <v>920326</v>
      </c>
      <c r="DM120" s="885"/>
      <c r="DN120" s="885"/>
      <c r="DO120" s="885"/>
      <c r="DP120" s="885"/>
      <c r="DQ120" s="885">
        <v>823142</v>
      </c>
      <c r="DR120" s="885"/>
      <c r="DS120" s="885"/>
      <c r="DT120" s="885"/>
      <c r="DU120" s="885"/>
      <c r="DV120" s="886">
        <v>35.299999999999997</v>
      </c>
      <c r="DW120" s="886"/>
      <c r="DX120" s="886"/>
      <c r="DY120" s="886"/>
      <c r="DZ120" s="887"/>
    </row>
    <row r="121" spans="1:130" s="246" customFormat="1" ht="26.25" customHeight="1">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387</v>
      </c>
      <c r="AB121" s="820"/>
      <c r="AC121" s="820"/>
      <c r="AD121" s="820"/>
      <c r="AE121" s="821"/>
      <c r="AF121" s="822" t="s">
        <v>129</v>
      </c>
      <c r="AG121" s="820"/>
      <c r="AH121" s="820"/>
      <c r="AI121" s="820"/>
      <c r="AJ121" s="821"/>
      <c r="AK121" s="822" t="s">
        <v>129</v>
      </c>
      <c r="AL121" s="820"/>
      <c r="AM121" s="820"/>
      <c r="AN121" s="820"/>
      <c r="AO121" s="821"/>
      <c r="AP121" s="867" t="s">
        <v>387</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323448</v>
      </c>
      <c r="BR121" s="857"/>
      <c r="BS121" s="857"/>
      <c r="BT121" s="857"/>
      <c r="BU121" s="857"/>
      <c r="BV121" s="857">
        <v>261179</v>
      </c>
      <c r="BW121" s="857"/>
      <c r="BX121" s="857"/>
      <c r="BY121" s="857"/>
      <c r="BZ121" s="857"/>
      <c r="CA121" s="857">
        <v>211400</v>
      </c>
      <c r="CB121" s="857"/>
      <c r="CC121" s="857"/>
      <c r="CD121" s="857"/>
      <c r="CE121" s="857"/>
      <c r="CF121" s="918">
        <v>9.1</v>
      </c>
      <c r="CG121" s="919"/>
      <c r="CH121" s="919"/>
      <c r="CI121" s="919"/>
      <c r="CJ121" s="919"/>
      <c r="CK121" s="912"/>
      <c r="CL121" s="898"/>
      <c r="CM121" s="898"/>
      <c r="CN121" s="898"/>
      <c r="CO121" s="899"/>
      <c r="CP121" s="878" t="s">
        <v>407</v>
      </c>
      <c r="CQ121" s="879"/>
      <c r="CR121" s="879"/>
      <c r="CS121" s="879"/>
      <c r="CT121" s="879"/>
      <c r="CU121" s="879"/>
      <c r="CV121" s="879"/>
      <c r="CW121" s="879"/>
      <c r="CX121" s="879"/>
      <c r="CY121" s="879"/>
      <c r="CZ121" s="879"/>
      <c r="DA121" s="879"/>
      <c r="DB121" s="879"/>
      <c r="DC121" s="879"/>
      <c r="DD121" s="879"/>
      <c r="DE121" s="879"/>
      <c r="DF121" s="880"/>
      <c r="DG121" s="856">
        <v>32883</v>
      </c>
      <c r="DH121" s="857"/>
      <c r="DI121" s="857"/>
      <c r="DJ121" s="857"/>
      <c r="DK121" s="857"/>
      <c r="DL121" s="857">
        <v>29455</v>
      </c>
      <c r="DM121" s="857"/>
      <c r="DN121" s="857"/>
      <c r="DO121" s="857"/>
      <c r="DP121" s="857"/>
      <c r="DQ121" s="857">
        <v>25909</v>
      </c>
      <c r="DR121" s="857"/>
      <c r="DS121" s="857"/>
      <c r="DT121" s="857"/>
      <c r="DU121" s="857"/>
      <c r="DV121" s="834">
        <v>1.1000000000000001</v>
      </c>
      <c r="DW121" s="834"/>
      <c r="DX121" s="834"/>
      <c r="DY121" s="834"/>
      <c r="DZ121" s="835"/>
    </row>
    <row r="122" spans="1:130" s="246" customFormat="1" ht="26.25" customHeight="1">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v>19849</v>
      </c>
      <c r="AB122" s="820"/>
      <c r="AC122" s="820"/>
      <c r="AD122" s="820"/>
      <c r="AE122" s="821"/>
      <c r="AF122" s="822" t="s">
        <v>387</v>
      </c>
      <c r="AG122" s="820"/>
      <c r="AH122" s="820"/>
      <c r="AI122" s="820"/>
      <c r="AJ122" s="821"/>
      <c r="AK122" s="822" t="s">
        <v>129</v>
      </c>
      <c r="AL122" s="820"/>
      <c r="AM122" s="820"/>
      <c r="AN122" s="820"/>
      <c r="AO122" s="821"/>
      <c r="AP122" s="867" t="s">
        <v>387</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4463475</v>
      </c>
      <c r="BR122" s="888"/>
      <c r="BS122" s="888"/>
      <c r="BT122" s="888"/>
      <c r="BU122" s="888"/>
      <c r="BV122" s="888">
        <v>4267296</v>
      </c>
      <c r="BW122" s="888"/>
      <c r="BX122" s="888"/>
      <c r="BY122" s="888"/>
      <c r="BZ122" s="888"/>
      <c r="CA122" s="888">
        <v>4169913</v>
      </c>
      <c r="CB122" s="888"/>
      <c r="CC122" s="888"/>
      <c r="CD122" s="888"/>
      <c r="CE122" s="888"/>
      <c r="CF122" s="889">
        <v>178.6</v>
      </c>
      <c r="CG122" s="890"/>
      <c r="CH122" s="890"/>
      <c r="CI122" s="890"/>
      <c r="CJ122" s="890"/>
      <c r="CK122" s="912"/>
      <c r="CL122" s="898"/>
      <c r="CM122" s="898"/>
      <c r="CN122" s="898"/>
      <c r="CO122" s="899"/>
      <c r="CP122" s="878" t="s">
        <v>473</v>
      </c>
      <c r="CQ122" s="879"/>
      <c r="CR122" s="879"/>
      <c r="CS122" s="879"/>
      <c r="CT122" s="879"/>
      <c r="CU122" s="879"/>
      <c r="CV122" s="879"/>
      <c r="CW122" s="879"/>
      <c r="CX122" s="879"/>
      <c r="CY122" s="879"/>
      <c r="CZ122" s="879"/>
      <c r="DA122" s="879"/>
      <c r="DB122" s="879"/>
      <c r="DC122" s="879"/>
      <c r="DD122" s="879"/>
      <c r="DE122" s="879"/>
      <c r="DF122" s="880"/>
      <c r="DG122" s="856">
        <v>16133</v>
      </c>
      <c r="DH122" s="857"/>
      <c r="DI122" s="857"/>
      <c r="DJ122" s="857"/>
      <c r="DK122" s="857"/>
      <c r="DL122" s="857">
        <v>10360</v>
      </c>
      <c r="DM122" s="857"/>
      <c r="DN122" s="857"/>
      <c r="DO122" s="857"/>
      <c r="DP122" s="857"/>
      <c r="DQ122" s="857">
        <v>9106</v>
      </c>
      <c r="DR122" s="857"/>
      <c r="DS122" s="857"/>
      <c r="DT122" s="857"/>
      <c r="DU122" s="857"/>
      <c r="DV122" s="834">
        <v>0.4</v>
      </c>
      <c r="DW122" s="834"/>
      <c r="DX122" s="834"/>
      <c r="DY122" s="834"/>
      <c r="DZ122" s="835"/>
    </row>
    <row r="123" spans="1:130" s="246" customFormat="1" ht="26.25" customHeight="1">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474</v>
      </c>
      <c r="BP123" s="921"/>
      <c r="BQ123" s="875">
        <v>7856935</v>
      </c>
      <c r="BR123" s="876"/>
      <c r="BS123" s="876"/>
      <c r="BT123" s="876"/>
      <c r="BU123" s="876"/>
      <c r="BV123" s="876">
        <v>7811294</v>
      </c>
      <c r="BW123" s="876"/>
      <c r="BX123" s="876"/>
      <c r="BY123" s="876"/>
      <c r="BZ123" s="876"/>
      <c r="CA123" s="876">
        <v>7558411</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t="s">
        <v>129</v>
      </c>
      <c r="DH123" s="820"/>
      <c r="DI123" s="820"/>
      <c r="DJ123" s="820"/>
      <c r="DK123" s="821"/>
      <c r="DL123" s="822" t="s">
        <v>129</v>
      </c>
      <c r="DM123" s="820"/>
      <c r="DN123" s="820"/>
      <c r="DO123" s="820"/>
      <c r="DP123" s="821"/>
      <c r="DQ123" s="822" t="s">
        <v>129</v>
      </c>
      <c r="DR123" s="820"/>
      <c r="DS123" s="820"/>
      <c r="DT123" s="820"/>
      <c r="DU123" s="821"/>
      <c r="DV123" s="867" t="s">
        <v>129</v>
      </c>
      <c r="DW123" s="868"/>
      <c r="DX123" s="868"/>
      <c r="DY123" s="868"/>
      <c r="DZ123" s="869"/>
    </row>
    <row r="124" spans="1:130" s="246" customFormat="1" ht="26.25" customHeight="1" thickBot="1">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387</v>
      </c>
      <c r="AL124" s="820"/>
      <c r="AM124" s="820"/>
      <c r="AN124" s="820"/>
      <c r="AO124" s="821"/>
      <c r="AP124" s="867" t="s">
        <v>129</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387</v>
      </c>
      <c r="BR124" s="874"/>
      <c r="BS124" s="874"/>
      <c r="BT124" s="874"/>
      <c r="BU124" s="874"/>
      <c r="BV124" s="874" t="s">
        <v>387</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387</v>
      </c>
      <c r="DR124" s="803"/>
      <c r="DS124" s="803"/>
      <c r="DT124" s="803"/>
      <c r="DU124" s="804"/>
      <c r="DV124" s="891" t="s">
        <v>387</v>
      </c>
      <c r="DW124" s="892"/>
      <c r="DX124" s="892"/>
      <c r="DY124" s="892"/>
      <c r="DZ124" s="893"/>
    </row>
    <row r="125" spans="1:130" s="246" customFormat="1" ht="26.25" customHeight="1">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387</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387</v>
      </c>
      <c r="DH125" s="885"/>
      <c r="DI125" s="885"/>
      <c r="DJ125" s="885"/>
      <c r="DK125" s="885"/>
      <c r="DL125" s="885" t="s">
        <v>387</v>
      </c>
      <c r="DM125" s="885"/>
      <c r="DN125" s="885"/>
      <c r="DO125" s="885"/>
      <c r="DP125" s="885"/>
      <c r="DQ125" s="885" t="s">
        <v>387</v>
      </c>
      <c r="DR125" s="885"/>
      <c r="DS125" s="885"/>
      <c r="DT125" s="885"/>
      <c r="DU125" s="885"/>
      <c r="DV125" s="886" t="s">
        <v>387</v>
      </c>
      <c r="DW125" s="886"/>
      <c r="DX125" s="886"/>
      <c r="DY125" s="886"/>
      <c r="DZ125" s="887"/>
    </row>
    <row r="126" spans="1:130" s="246" customFormat="1" ht="26.25" customHeight="1" thickBot="1">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387</v>
      </c>
      <c r="AB126" s="820"/>
      <c r="AC126" s="820"/>
      <c r="AD126" s="820"/>
      <c r="AE126" s="821"/>
      <c r="AF126" s="822" t="s">
        <v>387</v>
      </c>
      <c r="AG126" s="820"/>
      <c r="AH126" s="820"/>
      <c r="AI126" s="820"/>
      <c r="AJ126" s="821"/>
      <c r="AK126" s="822" t="s">
        <v>129</v>
      </c>
      <c r="AL126" s="820"/>
      <c r="AM126" s="820"/>
      <c r="AN126" s="820"/>
      <c r="AO126" s="821"/>
      <c r="AP126" s="867" t="s">
        <v>387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479</v>
      </c>
      <c r="CQ126" s="790"/>
      <c r="CR126" s="790"/>
      <c r="CS126" s="790"/>
      <c r="CT126" s="790"/>
      <c r="CU126" s="790"/>
      <c r="CV126" s="790"/>
      <c r="CW126" s="790"/>
      <c r="CX126" s="790"/>
      <c r="CY126" s="790"/>
      <c r="CZ126" s="790"/>
      <c r="DA126" s="790"/>
      <c r="DB126" s="790"/>
      <c r="DC126" s="790"/>
      <c r="DD126" s="790"/>
      <c r="DE126" s="790"/>
      <c r="DF126" s="791"/>
      <c r="DG126" s="856" t="s">
        <v>387</v>
      </c>
      <c r="DH126" s="857"/>
      <c r="DI126" s="857"/>
      <c r="DJ126" s="857"/>
      <c r="DK126" s="857"/>
      <c r="DL126" s="857" t="s">
        <v>129</v>
      </c>
      <c r="DM126" s="857"/>
      <c r="DN126" s="857"/>
      <c r="DO126" s="857"/>
      <c r="DP126" s="857"/>
      <c r="DQ126" s="857" t="s">
        <v>129</v>
      </c>
      <c r="DR126" s="857"/>
      <c r="DS126" s="857"/>
      <c r="DT126" s="857"/>
      <c r="DU126" s="857"/>
      <c r="DV126" s="834" t="s">
        <v>387</v>
      </c>
      <c r="DW126" s="834"/>
      <c r="DX126" s="834"/>
      <c r="DY126" s="834"/>
      <c r="DZ126" s="835"/>
    </row>
    <row r="127" spans="1:130" s="246" customFormat="1" ht="26.25" customHeight="1">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v>
      </c>
      <c r="AB127" s="820"/>
      <c r="AC127" s="820"/>
      <c r="AD127" s="820"/>
      <c r="AE127" s="821"/>
      <c r="AF127" s="822">
        <v>4</v>
      </c>
      <c r="AG127" s="820"/>
      <c r="AH127" s="820"/>
      <c r="AI127" s="820"/>
      <c r="AJ127" s="821"/>
      <c r="AK127" s="822">
        <v>5</v>
      </c>
      <c r="AL127" s="820"/>
      <c r="AM127" s="820"/>
      <c r="AN127" s="820"/>
      <c r="AO127" s="821"/>
      <c r="AP127" s="867">
        <v>0</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387</v>
      </c>
      <c r="DM127" s="857"/>
      <c r="DN127" s="857"/>
      <c r="DO127" s="857"/>
      <c r="DP127" s="857"/>
      <c r="DQ127" s="857" t="s">
        <v>387</v>
      </c>
      <c r="DR127" s="857"/>
      <c r="DS127" s="857"/>
      <c r="DT127" s="857"/>
      <c r="DU127" s="857"/>
      <c r="DV127" s="834" t="s">
        <v>387</v>
      </c>
      <c r="DW127" s="834"/>
      <c r="DX127" s="834"/>
      <c r="DY127" s="834"/>
      <c r="DZ127" s="835"/>
    </row>
    <row r="128" spans="1:130" s="246" customFormat="1" ht="26.25" customHeight="1" thickBot="1">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71402</v>
      </c>
      <c r="AB128" s="841"/>
      <c r="AC128" s="841"/>
      <c r="AD128" s="841"/>
      <c r="AE128" s="842"/>
      <c r="AF128" s="843">
        <v>67562</v>
      </c>
      <c r="AG128" s="841"/>
      <c r="AH128" s="841"/>
      <c r="AI128" s="841"/>
      <c r="AJ128" s="842"/>
      <c r="AK128" s="843">
        <v>70329</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387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387</v>
      </c>
      <c r="DH128" s="831"/>
      <c r="DI128" s="831"/>
      <c r="DJ128" s="831"/>
      <c r="DK128" s="831"/>
      <c r="DL128" s="831" t="s">
        <v>387</v>
      </c>
      <c r="DM128" s="831"/>
      <c r="DN128" s="831"/>
      <c r="DO128" s="831"/>
      <c r="DP128" s="831"/>
      <c r="DQ128" s="831" t="s">
        <v>387</v>
      </c>
      <c r="DR128" s="831"/>
      <c r="DS128" s="831"/>
      <c r="DT128" s="831"/>
      <c r="DU128" s="831"/>
      <c r="DV128" s="832" t="s">
        <v>129</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3039901</v>
      </c>
      <c r="AB129" s="820"/>
      <c r="AC129" s="820"/>
      <c r="AD129" s="820"/>
      <c r="AE129" s="821"/>
      <c r="AF129" s="822">
        <v>2951213</v>
      </c>
      <c r="AG129" s="820"/>
      <c r="AH129" s="820"/>
      <c r="AI129" s="820"/>
      <c r="AJ129" s="821"/>
      <c r="AK129" s="822">
        <v>2845683</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129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542890</v>
      </c>
      <c r="AB130" s="820"/>
      <c r="AC130" s="820"/>
      <c r="AD130" s="820"/>
      <c r="AE130" s="821"/>
      <c r="AF130" s="822">
        <v>532951</v>
      </c>
      <c r="AG130" s="820"/>
      <c r="AH130" s="820"/>
      <c r="AI130" s="820"/>
      <c r="AJ130" s="821"/>
      <c r="AK130" s="822">
        <v>511073</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10.9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2497011</v>
      </c>
      <c r="AB131" s="803"/>
      <c r="AC131" s="803"/>
      <c r="AD131" s="803"/>
      <c r="AE131" s="804"/>
      <c r="AF131" s="805">
        <v>2418262</v>
      </c>
      <c r="AG131" s="803"/>
      <c r="AH131" s="803"/>
      <c r="AI131" s="803"/>
      <c r="AJ131" s="804"/>
      <c r="AK131" s="805">
        <v>2334610</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10.72001685</v>
      </c>
      <c r="AB132" s="783"/>
      <c r="AC132" s="783"/>
      <c r="AD132" s="783"/>
      <c r="AE132" s="784"/>
      <c r="AF132" s="785">
        <v>10.754872710000001</v>
      </c>
      <c r="AG132" s="783"/>
      <c r="AH132" s="783"/>
      <c r="AI132" s="783"/>
      <c r="AJ132" s="784"/>
      <c r="AK132" s="785">
        <v>11.283340689999999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11.7</v>
      </c>
      <c r="AB133" s="762"/>
      <c r="AC133" s="762"/>
      <c r="AD133" s="762"/>
      <c r="AE133" s="763"/>
      <c r="AF133" s="761">
        <v>10.9</v>
      </c>
      <c r="AG133" s="762"/>
      <c r="AH133" s="762"/>
      <c r="AI133" s="762"/>
      <c r="AJ133" s="763"/>
      <c r="AK133" s="761">
        <v>10.9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wa5ABXvxY7dVNol+Myue3wgpzuOOb2hntiLf0u4TuacqBVsl6jaJc0Ynr7EgTm+pqfiLVmD88rPqSKc8LSOZw==" saltValue="Hi0muHk5h98cDx7zLqwh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v/xWq9nMs7lrmpoNWKqgdMLSQRaCvkM/H742tZ8EH71/Xkukbtzy12ktnYiashPYVdzNKn0MF4YLOUOzHURxg==" saltValue="BhwCmcg1j296dy/b0Q2v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SU/QuY1RuI6Q8DdzFTrHgx2tgrlsF1m1MZkoAwBp4Wj3404srz1cu20+HqaOuwSaHQSkQwijFLpTBvXa/7F8w==" saltValue="VGPtq/8oMbPznEIXSThC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1005212</v>
      </c>
      <c r="AP9" s="312">
        <v>231669</v>
      </c>
      <c r="AQ9" s="313">
        <v>190701</v>
      </c>
      <c r="AR9" s="314">
        <v>21.5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188418</v>
      </c>
      <c r="AP10" s="315">
        <v>43424</v>
      </c>
      <c r="AQ10" s="316">
        <v>22807</v>
      </c>
      <c r="AR10" s="317">
        <v>90.4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1344</v>
      </c>
      <c r="AP11" s="315">
        <v>310</v>
      </c>
      <c r="AQ11" s="316">
        <v>29822</v>
      </c>
      <c r="AR11" s="317">
        <v>-99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t="s">
        <v>512</v>
      </c>
      <c r="AP12" s="315" t="s">
        <v>512</v>
      </c>
      <c r="AQ12" s="316">
        <v>3258</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512</v>
      </c>
      <c r="AP13" s="315" t="s">
        <v>512</v>
      </c>
      <c r="AQ13" s="316">
        <v>24</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36269</v>
      </c>
      <c r="AP14" s="315">
        <v>8359</v>
      </c>
      <c r="AQ14" s="316">
        <v>10094</v>
      </c>
      <c r="AR14" s="317">
        <v>-17.2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t="s">
        <v>512</v>
      </c>
      <c r="AP15" s="315" t="s">
        <v>512</v>
      </c>
      <c r="AQ15" s="316">
        <v>4017</v>
      </c>
      <c r="AR15" s="317" t="s">
        <v>512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-92545</v>
      </c>
      <c r="AP16" s="315">
        <v>-21329</v>
      </c>
      <c r="AQ16" s="316">
        <v>-17771</v>
      </c>
      <c r="AR16" s="317">
        <v>20</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1138698</v>
      </c>
      <c r="AP17" s="315">
        <v>262433</v>
      </c>
      <c r="AQ17" s="316">
        <v>242952</v>
      </c>
      <c r="AR17" s="317">
        <v>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26.5</v>
      </c>
      <c r="AP21" s="328">
        <v>21.84</v>
      </c>
      <c r="AQ21" s="329">
        <v>4.66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95.1</v>
      </c>
      <c r="AP22" s="333">
        <v>95.6</v>
      </c>
      <c r="AQ22" s="334">
        <v>-0.5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722373</v>
      </c>
      <c r="AP32" s="342">
        <v>166484</v>
      </c>
      <c r="AQ32" s="343">
        <v>136235</v>
      </c>
      <c r="AR32" s="344">
        <v>22.2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512</v>
      </c>
      <c r="AP34" s="342" t="s">
        <v>512</v>
      </c>
      <c r="AQ34" s="343">
        <v>5</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93299</v>
      </c>
      <c r="AP35" s="342">
        <v>21502</v>
      </c>
      <c r="AQ35" s="343">
        <v>32688</v>
      </c>
      <c r="AR35" s="344">
        <v>-34.200000000000003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v>29062</v>
      </c>
      <c r="AP36" s="342">
        <v>6698</v>
      </c>
      <c r="AQ36" s="343">
        <v>4188</v>
      </c>
      <c r="AR36" s="344">
        <v>59.9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v>5</v>
      </c>
      <c r="AP37" s="342">
        <v>1</v>
      </c>
      <c r="AQ37" s="343">
        <v>1212</v>
      </c>
      <c r="AR37" s="344">
        <v>-99.9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v>85</v>
      </c>
      <c r="AP38" s="345">
        <v>20</v>
      </c>
      <c r="AQ38" s="346">
        <v>25</v>
      </c>
      <c r="AR38" s="334">
        <v>-20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v>-70329</v>
      </c>
      <c r="AP39" s="342">
        <v>-16209</v>
      </c>
      <c r="AQ39" s="343">
        <v>-7598</v>
      </c>
      <c r="AR39" s="344">
        <v>113.3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-511073</v>
      </c>
      <c r="AP40" s="342">
        <v>-117786</v>
      </c>
      <c r="AQ40" s="343">
        <v>-123844</v>
      </c>
      <c r="AR40" s="344">
        <v>-4.9000000000000004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263422</v>
      </c>
      <c r="AP41" s="342">
        <v>60710</v>
      </c>
      <c r="AQ41" s="343">
        <v>42911</v>
      </c>
      <c r="AR41" s="344">
        <v>41.5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491578</v>
      </c>
      <c r="AN51" s="364">
        <v>100466</v>
      </c>
      <c r="AO51" s="365">
        <v>12</v>
      </c>
      <c r="AP51" s="366">
        <v>175675</v>
      </c>
      <c r="AQ51" s="367">
        <v>0.6</v>
      </c>
      <c r="AR51" s="368">
        <v>11.4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300128</v>
      </c>
      <c r="AN52" s="372">
        <v>61338</v>
      </c>
      <c r="AO52" s="373">
        <v>-11.1</v>
      </c>
      <c r="AP52" s="374">
        <v>87698</v>
      </c>
      <c r="AQ52" s="375">
        <v>10</v>
      </c>
      <c r="AR52" s="376">
        <v>-21.1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290476</v>
      </c>
      <c r="AN53" s="364">
        <v>61385</v>
      </c>
      <c r="AO53" s="365">
        <v>-38.9</v>
      </c>
      <c r="AP53" s="366">
        <v>280458</v>
      </c>
      <c r="AQ53" s="367">
        <v>59.6</v>
      </c>
      <c r="AR53" s="368">
        <v>-98.5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170376</v>
      </c>
      <c r="AN54" s="372">
        <v>36005</v>
      </c>
      <c r="AO54" s="373">
        <v>-41.3</v>
      </c>
      <c r="AP54" s="374">
        <v>127286</v>
      </c>
      <c r="AQ54" s="375">
        <v>45.1</v>
      </c>
      <c r="AR54" s="376">
        <v>-86.4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720808</v>
      </c>
      <c r="AN55" s="364">
        <v>156493</v>
      </c>
      <c r="AO55" s="365">
        <v>154.9</v>
      </c>
      <c r="AP55" s="366">
        <v>291945</v>
      </c>
      <c r="AQ55" s="367">
        <v>4.0999999999999996</v>
      </c>
      <c r="AR55" s="368">
        <v>150.80000000000001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434052</v>
      </c>
      <c r="AN56" s="372">
        <v>94236</v>
      </c>
      <c r="AO56" s="373">
        <v>161.69999999999999</v>
      </c>
      <c r="AP56" s="374">
        <v>127651</v>
      </c>
      <c r="AQ56" s="375">
        <v>0.3</v>
      </c>
      <c r="AR56" s="376">
        <v>161.4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475157</v>
      </c>
      <c r="AN57" s="364">
        <v>107138</v>
      </c>
      <c r="AO57" s="365">
        <v>-31.5</v>
      </c>
      <c r="AP57" s="366">
        <v>291173</v>
      </c>
      <c r="AQ57" s="367">
        <v>-0.3</v>
      </c>
      <c r="AR57" s="368">
        <v>-31.2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188570</v>
      </c>
      <c r="AN58" s="372">
        <v>42519</v>
      </c>
      <c r="AO58" s="373">
        <v>-54.9</v>
      </c>
      <c r="AP58" s="374">
        <v>119071</v>
      </c>
      <c r="AQ58" s="375">
        <v>-6.7</v>
      </c>
      <c r="AR58" s="376">
        <v>-48.2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619810</v>
      </c>
      <c r="AN59" s="364">
        <v>142846</v>
      </c>
      <c r="AO59" s="365">
        <v>33.299999999999997</v>
      </c>
      <c r="AP59" s="366">
        <v>271581</v>
      </c>
      <c r="AQ59" s="367">
        <v>-6.7</v>
      </c>
      <c r="AR59" s="368">
        <v>40</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145766</v>
      </c>
      <c r="AN60" s="372">
        <v>33594</v>
      </c>
      <c r="AO60" s="373">
        <v>-21</v>
      </c>
      <c r="AP60" s="374">
        <v>117844</v>
      </c>
      <c r="AQ60" s="375">
        <v>-1</v>
      </c>
      <c r="AR60" s="376">
        <v>-20</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519566</v>
      </c>
      <c r="AN61" s="379">
        <v>113666</v>
      </c>
      <c r="AO61" s="380">
        <v>26</v>
      </c>
      <c r="AP61" s="381">
        <v>262166</v>
      </c>
      <c r="AQ61" s="382">
        <v>11.5</v>
      </c>
      <c r="AR61" s="368">
        <v>14.5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247778</v>
      </c>
      <c r="AN62" s="372">
        <v>53538</v>
      </c>
      <c r="AO62" s="373">
        <v>6.7</v>
      </c>
      <c r="AP62" s="374">
        <v>115910</v>
      </c>
      <c r="AQ62" s="375">
        <v>9.5</v>
      </c>
      <c r="AR62" s="376">
        <v>-2.8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2eKm0bueSM5RuhE86W+HtsdeP3LRTJRZIUyCQLlbxlUC0Zj7flPCPYTEzL3lffinA9XXwEtvaZbE/DL92lB6EQ==" saltValue="DRZ34RC1e28xY0ZR8EB7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lqK2SO2ICvHzvbOAkBWDjjOSBVKi51/QVS0WtRlkgUUwOB+yNsgNB/pk1QiAm4VyMeuuyhTa9Rlkhg+bojMFA==" saltValue="GaEL4ocafgE0PQ2bLRQy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qBNDxi+QEBuzsE1XqjWe1QuqN8cWYTzT+SVMPBj3UopdNhWpoEkURV2NfMFJ/ipu6iB/6J83FjY6Ow1NroMYQ==" saltValue="7B7jthkc+UuCpKdxtttB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4" t="s">
        <v>3</v>
      </c>
      <c r="D47" s="1194"/>
      <c r="E47" s="1195"/>
      <c r="F47" s="11">
        <v>43.92</v>
      </c>
      <c r="G47" s="12">
        <v>48.55</v>
      </c>
      <c r="H47" s="12">
        <v>55.54</v>
      </c>
      <c r="I47" s="12">
        <v>60.45</v>
      </c>
      <c r="J47" s="13">
        <v>64.45</v>
      </c>
    </row>
    <row r="48" spans="2:10" ht="57.75" customHeight="1">
      <c r="B48" s="14"/>
      <c r="C48" s="1196" t="s">
        <v>4</v>
      </c>
      <c r="D48" s="1196"/>
      <c r="E48" s="1197"/>
      <c r="F48" s="15">
        <v>4.88</v>
      </c>
      <c r="G48" s="16">
        <v>6.06</v>
      </c>
      <c r="H48" s="16">
        <v>5.71</v>
      </c>
      <c r="I48" s="16">
        <v>3.26</v>
      </c>
      <c r="J48" s="17">
        <v>3.21</v>
      </c>
    </row>
    <row r="49" spans="2:10" ht="57.75" customHeight="1" thickBot="1">
      <c r="B49" s="18"/>
      <c r="C49" s="1198" t="s">
        <v>5</v>
      </c>
      <c r="D49" s="1198"/>
      <c r="E49" s="1199"/>
      <c r="F49" s="19" t="s">
        <v>559</v>
      </c>
      <c r="G49" s="20">
        <v>2.84</v>
      </c>
      <c r="H49" s="20">
        <v>1.1200000000000001</v>
      </c>
      <c r="I49" s="20" t="s">
        <v>560</v>
      </c>
      <c r="J49" s="21" t="s">
        <v>561</v>
      </c>
    </row>
    <row r="50" spans="2:10" ht="13.5" customHeight="1"/>
    <row r="51" spans="2:10" ht="13.5" hidden="1" customHeight="1"/>
    <row r="52" spans="2:10" ht="13.5" hidden="1" customHeight="1"/>
    <row r="53" spans="2:10" ht="13.5" hidden="1" customHeight="1"/>
  </sheetData>
  <sheetProtection algorithmName="SHA-512" hashValue="bVlJhkN+LlYZJ6DA5PrALp1VzgjF/LLARU1GfS5HGLtWeuuHjCysQZx+uelTcnsMAWnPa+4gelr6OTkxePoBsQ==" saltValue="1te8kGnqJxJmhhMG1Vsg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2020-03-11T00:22:37Z</cp:lastPrinted>
  <dcterms:created xsi:type="dcterms:W3CDTF">2020-02-10T02:04:06Z</dcterms:created>
  <dcterms:modified xsi:type="dcterms:W3CDTF">2020-03-11T00:23:29Z</dcterms:modified>
  <cp:category/>
</cp:coreProperties>
</file>